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30" yWindow="-30" windowWidth="10125" windowHeight="11760" tabRatio="583" firstSheet="1" activeTab="5"/>
  </bookViews>
  <sheets>
    <sheet name="Instrukcja" sheetId="10" r:id="rId1"/>
    <sheet name="(1)Dane projektu" sheetId="5" r:id="rId2"/>
    <sheet name="(2)Budzet roczny" sheetId="9" r:id="rId3"/>
    <sheet name="(3)Monitoring" sheetId="3" r:id="rId4"/>
    <sheet name="(4)RejWyd - Sprawozdanie" sheetId="1" r:id="rId5"/>
    <sheet name="(5)Budżet szczegółowy" sheetId="4" r:id="rId6"/>
  </sheets>
  <definedNames>
    <definedName name="_xlnm._FilterDatabase" localSheetId="4" hidden="1">'(4)RejWyd - Sprawozdanie'!$A$3:$J$140</definedName>
  </definedNames>
  <calcPr calcId="125725"/>
</workbook>
</file>

<file path=xl/calcChain.xml><?xml version="1.0" encoding="utf-8"?>
<calcChain xmlns="http://schemas.openxmlformats.org/spreadsheetml/2006/main">
  <c r="J56" i="4"/>
  <c r="J108"/>
  <c r="B114"/>
  <c r="K108"/>
  <c r="I108"/>
  <c r="K56"/>
  <c r="I56"/>
  <c r="G18"/>
  <c r="H18" s="1"/>
  <c r="G19"/>
  <c r="H19" s="1"/>
  <c r="H5" i="9" l="1"/>
  <c r="I109" i="4"/>
  <c r="H4" i="9"/>
  <c r="J109" i="4"/>
  <c r="K109"/>
  <c r="G55"/>
  <c r="H55" s="1"/>
  <c r="G54"/>
  <c r="H54" s="1"/>
  <c r="G53"/>
  <c r="H53" s="1"/>
  <c r="G52"/>
  <c r="H52" s="1"/>
  <c r="G51"/>
  <c r="H51" s="1"/>
  <c r="G50"/>
  <c r="H50" s="1"/>
  <c r="G49"/>
  <c r="H49" s="1"/>
  <c r="G48"/>
  <c r="H48" s="1"/>
  <c r="G47"/>
  <c r="H47" s="1"/>
  <c r="G46"/>
  <c r="H46" s="1"/>
  <c r="G45"/>
  <c r="H45" s="1"/>
  <c r="G44"/>
  <c r="H44" s="1"/>
  <c r="G43"/>
  <c r="H43" s="1"/>
  <c r="G42"/>
  <c r="H42" s="1"/>
  <c r="G41"/>
  <c r="H41" s="1"/>
  <c r="G40"/>
  <c r="H40" s="1"/>
  <c r="G39"/>
  <c r="H39" s="1"/>
  <c r="G38"/>
  <c r="H38" s="1"/>
  <c r="G37"/>
  <c r="H37" s="1"/>
  <c r="G36"/>
  <c r="H36" s="1"/>
  <c r="G35"/>
  <c r="H35" s="1"/>
  <c r="G34"/>
  <c r="H34" s="1"/>
  <c r="G33"/>
  <c r="H33" s="1"/>
  <c r="G32"/>
  <c r="H32" s="1"/>
  <c r="G31"/>
  <c r="H31" s="1"/>
  <c r="G107"/>
  <c r="H107" s="1"/>
  <c r="G106"/>
  <c r="H106" s="1"/>
  <c r="G105"/>
  <c r="H105" s="1"/>
  <c r="G104"/>
  <c r="H104" s="1"/>
  <c r="G103"/>
  <c r="H103" s="1"/>
  <c r="G102"/>
  <c r="H102" s="1"/>
  <c r="G101"/>
  <c r="H101" s="1"/>
  <c r="G100"/>
  <c r="H100" s="1"/>
  <c r="G99"/>
  <c r="H99" s="1"/>
  <c r="G98"/>
  <c r="H98" s="1"/>
  <c r="G97"/>
  <c r="H97" s="1"/>
  <c r="G96"/>
  <c r="H96" s="1"/>
  <c r="G95"/>
  <c r="H95" s="1"/>
  <c r="G94"/>
  <c r="H94" s="1"/>
  <c r="G93"/>
  <c r="H93" s="1"/>
  <c r="G92"/>
  <c r="H92" s="1"/>
  <c r="G91"/>
  <c r="H91" s="1"/>
  <c r="G90"/>
  <c r="H90" s="1"/>
  <c r="G89"/>
  <c r="H89" s="1"/>
  <c r="G88"/>
  <c r="H88" s="1"/>
  <c r="G87"/>
  <c r="H87" s="1"/>
  <c r="G86"/>
  <c r="H86" s="1"/>
  <c r="G85"/>
  <c r="H85" s="1"/>
  <c r="G84"/>
  <c r="H84" s="1"/>
  <c r="G83"/>
  <c r="H83" s="1"/>
  <c r="G82"/>
  <c r="H82" s="1"/>
  <c r="G81"/>
  <c r="H81" s="1"/>
  <c r="G80"/>
  <c r="H80" s="1"/>
  <c r="G79"/>
  <c r="H79" s="1"/>
  <c r="G78"/>
  <c r="H78" s="1"/>
  <c r="G77"/>
  <c r="H77" s="1"/>
  <c r="G76"/>
  <c r="H76" s="1"/>
  <c r="G75"/>
  <c r="H75" s="1"/>
  <c r="G74"/>
  <c r="H74" s="1"/>
  <c r="G73"/>
  <c r="H73" s="1"/>
  <c r="G72"/>
  <c r="H72" s="1"/>
  <c r="G71"/>
  <c r="H71" s="1"/>
  <c r="G70"/>
  <c r="H70" s="1"/>
  <c r="G69"/>
  <c r="H69" s="1"/>
  <c r="G68"/>
  <c r="H68" s="1"/>
  <c r="G67"/>
  <c r="H67" s="1"/>
  <c r="G66"/>
  <c r="H66" s="1"/>
  <c r="G65"/>
  <c r="H65" s="1"/>
  <c r="G30"/>
  <c r="H30" s="1"/>
  <c r="G29"/>
  <c r="H29" s="1"/>
  <c r="G28"/>
  <c r="H28" s="1"/>
  <c r="G27"/>
  <c r="H27" s="1"/>
  <c r="G26"/>
  <c r="H26" s="1"/>
  <c r="G25"/>
  <c r="H25" s="1"/>
  <c r="G24"/>
  <c r="H24" s="1"/>
  <c r="G23"/>
  <c r="H23" s="1"/>
  <c r="F4" i="3"/>
  <c r="F55"/>
  <c r="B105"/>
  <c r="B104"/>
  <c r="G104" s="1"/>
  <c r="B103"/>
  <c r="B102"/>
  <c r="B101"/>
  <c r="G101" s="1"/>
  <c r="B100"/>
  <c r="B99"/>
  <c r="B98"/>
  <c r="B97"/>
  <c r="B96"/>
  <c r="B95"/>
  <c r="B94"/>
  <c r="B93"/>
  <c r="B92"/>
  <c r="G92" s="1"/>
  <c r="B91"/>
  <c r="B90"/>
  <c r="B89"/>
  <c r="B88"/>
  <c r="B87"/>
  <c r="B86"/>
  <c r="B85"/>
  <c r="B84"/>
  <c r="B83"/>
  <c r="B82"/>
  <c r="B81"/>
  <c r="B80"/>
  <c r="G80" s="1"/>
  <c r="B79"/>
  <c r="B78"/>
  <c r="B77"/>
  <c r="B76"/>
  <c r="B75"/>
  <c r="B74"/>
  <c r="B73"/>
  <c r="B72"/>
  <c r="G72" s="1"/>
  <c r="B71"/>
  <c r="B70"/>
  <c r="B69"/>
  <c r="B68"/>
  <c r="B67"/>
  <c r="B66"/>
  <c r="B65"/>
  <c r="B64"/>
  <c r="B63"/>
  <c r="B62"/>
  <c r="B61"/>
  <c r="B60"/>
  <c r="B59"/>
  <c r="B58"/>
  <c r="B57"/>
  <c r="B56"/>
  <c r="B55"/>
  <c r="B4"/>
  <c r="B54"/>
  <c r="B53"/>
  <c r="G53" s="1"/>
  <c r="B52"/>
  <c r="G52" s="1"/>
  <c r="B51"/>
  <c r="B50"/>
  <c r="B49"/>
  <c r="G49" s="1"/>
  <c r="B48"/>
  <c r="B47"/>
  <c r="G47" s="1"/>
  <c r="B46"/>
  <c r="B45"/>
  <c r="G45" s="1"/>
  <c r="B44"/>
  <c r="B43"/>
  <c r="B42"/>
  <c r="B41"/>
  <c r="G41" s="1"/>
  <c r="B40"/>
  <c r="G40" s="1"/>
  <c r="B39"/>
  <c r="G39" s="1"/>
  <c r="B38"/>
  <c r="B37"/>
  <c r="G37" s="1"/>
  <c r="B36"/>
  <c r="B35"/>
  <c r="B34"/>
  <c r="B33"/>
  <c r="B32"/>
  <c r="B31"/>
  <c r="B30"/>
  <c r="B29"/>
  <c r="G29" s="1"/>
  <c r="B28"/>
  <c r="G28" s="1"/>
  <c r="B27"/>
  <c r="G27" s="1"/>
  <c r="B26"/>
  <c r="B25"/>
  <c r="B24"/>
  <c r="B23"/>
  <c r="G23" s="1"/>
  <c r="B22"/>
  <c r="B21"/>
  <c r="G21" s="1"/>
  <c r="B20"/>
  <c r="B19"/>
  <c r="B18"/>
  <c r="B17"/>
  <c r="B16"/>
  <c r="B15"/>
  <c r="B14"/>
  <c r="B13"/>
  <c r="B12"/>
  <c r="B11"/>
  <c r="B10"/>
  <c r="B9"/>
  <c r="B8"/>
  <c r="B7"/>
  <c r="B6"/>
  <c r="B5"/>
  <c r="G7" i="4"/>
  <c r="H7" s="1"/>
  <c r="G8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20"/>
  <c r="H20" s="1"/>
  <c r="G21"/>
  <c r="H21" s="1"/>
  <c r="G22"/>
  <c r="H22" s="1"/>
  <c r="G64"/>
  <c r="H64" s="1"/>
  <c r="G63"/>
  <c r="H63" s="1"/>
  <c r="G62"/>
  <c r="H62" s="1"/>
  <c r="G61"/>
  <c r="H61" s="1"/>
  <c r="G60"/>
  <c r="H60" s="1"/>
  <c r="G59"/>
  <c r="H59" s="1"/>
  <c r="G58"/>
  <c r="H58" s="1"/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G6" i="4"/>
  <c r="H6" s="1"/>
  <c r="E88" i="3"/>
  <c r="C114" i="4" l="1"/>
  <c r="C10" i="3"/>
  <c r="G10"/>
  <c r="D22"/>
  <c r="G22"/>
  <c r="I34"/>
  <c r="G34"/>
  <c r="I50"/>
  <c r="G50"/>
  <c r="C61"/>
  <c r="G61"/>
  <c r="H73"/>
  <c r="G73"/>
  <c r="H81"/>
  <c r="G81"/>
  <c r="H93"/>
  <c r="G93"/>
  <c r="C9"/>
  <c r="G9"/>
  <c r="H13"/>
  <c r="G13"/>
  <c r="D17"/>
  <c r="G17"/>
  <c r="C25"/>
  <c r="G25"/>
  <c r="E33"/>
  <c r="G33"/>
  <c r="H56"/>
  <c r="G56"/>
  <c r="D60"/>
  <c r="G60"/>
  <c r="H64"/>
  <c r="G64"/>
  <c r="C68"/>
  <c r="G68"/>
  <c r="H76"/>
  <c r="G76"/>
  <c r="H84"/>
  <c r="G84"/>
  <c r="I88"/>
  <c r="G88"/>
  <c r="I96"/>
  <c r="G96"/>
  <c r="I100"/>
  <c r="G100"/>
  <c r="C14"/>
  <c r="G14"/>
  <c r="I26"/>
  <c r="G26"/>
  <c r="D38"/>
  <c r="G38"/>
  <c r="C46"/>
  <c r="G46"/>
  <c r="D57"/>
  <c r="G57"/>
  <c r="H69"/>
  <c r="G69"/>
  <c r="C77"/>
  <c r="G77"/>
  <c r="C85"/>
  <c r="G85"/>
  <c r="D97"/>
  <c r="G97"/>
  <c r="H105"/>
  <c r="G105"/>
  <c r="C5"/>
  <c r="G5"/>
  <c r="D8"/>
  <c r="G8"/>
  <c r="H12"/>
  <c r="G12"/>
  <c r="C16"/>
  <c r="G16"/>
  <c r="H20"/>
  <c r="G20"/>
  <c r="H24"/>
  <c r="G24"/>
  <c r="I32"/>
  <c r="G32"/>
  <c r="H36"/>
  <c r="G36"/>
  <c r="H44"/>
  <c r="G44"/>
  <c r="E48"/>
  <c r="G48"/>
  <c r="C59"/>
  <c r="G59"/>
  <c r="D63"/>
  <c r="G63"/>
  <c r="D67"/>
  <c r="G67"/>
  <c r="I71"/>
  <c r="G71"/>
  <c r="C75"/>
  <c r="G75"/>
  <c r="I79"/>
  <c r="G79"/>
  <c r="D83"/>
  <c r="G83"/>
  <c r="E87"/>
  <c r="G87"/>
  <c r="D91"/>
  <c r="G91"/>
  <c r="I95"/>
  <c r="G95"/>
  <c r="C99"/>
  <c r="G99"/>
  <c r="I103"/>
  <c r="G103"/>
  <c r="D6"/>
  <c r="G6"/>
  <c r="C18"/>
  <c r="G18"/>
  <c r="E30"/>
  <c r="G30"/>
  <c r="E42"/>
  <c r="G42"/>
  <c r="D54"/>
  <c r="G54"/>
  <c r="D65"/>
  <c r="G65"/>
  <c r="H89"/>
  <c r="G89"/>
  <c r="C7"/>
  <c r="G7"/>
  <c r="H11"/>
  <c r="G11"/>
  <c r="C15"/>
  <c r="G15"/>
  <c r="D19"/>
  <c r="G19"/>
  <c r="H31"/>
  <c r="G31"/>
  <c r="E35"/>
  <c r="G35"/>
  <c r="H43"/>
  <c r="G43"/>
  <c r="D51"/>
  <c r="G51"/>
  <c r="C58"/>
  <c r="G58"/>
  <c r="H62"/>
  <c r="G62"/>
  <c r="D66"/>
  <c r="G66"/>
  <c r="I70"/>
  <c r="G70"/>
  <c r="D74"/>
  <c r="G74"/>
  <c r="E78"/>
  <c r="G78"/>
  <c r="D82"/>
  <c r="G82"/>
  <c r="C86"/>
  <c r="G86"/>
  <c r="I90"/>
  <c r="G90"/>
  <c r="D94"/>
  <c r="G94"/>
  <c r="I98"/>
  <c r="G98"/>
  <c r="D102"/>
  <c r="G102"/>
  <c r="F106"/>
  <c r="H108" i="4"/>
  <c r="H83" i="3"/>
  <c r="I83"/>
  <c r="D24"/>
  <c r="D40"/>
  <c r="I66"/>
  <c r="E70"/>
  <c r="D103"/>
  <c r="D26"/>
  <c r="D85"/>
  <c r="E97"/>
  <c r="D88"/>
  <c r="I69"/>
  <c r="C24"/>
  <c r="C17"/>
  <c r="E17" s="1"/>
  <c r="H88"/>
  <c r="C92"/>
  <c r="C40"/>
  <c r="C83"/>
  <c r="E83"/>
  <c r="C91"/>
  <c r="H66"/>
  <c r="H70"/>
  <c r="D70"/>
  <c r="E82"/>
  <c r="C70"/>
  <c r="H10"/>
  <c r="H26"/>
  <c r="H42"/>
  <c r="A100" i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C71" i="3"/>
  <c r="D64"/>
  <c r="C32"/>
  <c r="D79"/>
  <c r="I24"/>
  <c r="D32"/>
  <c r="E37"/>
  <c r="E24"/>
  <c r="C79"/>
  <c r="H32"/>
  <c r="H79"/>
  <c r="D36"/>
  <c r="C36"/>
  <c r="E53"/>
  <c r="E32"/>
  <c r="H60"/>
  <c r="C60"/>
  <c r="E60" s="1"/>
  <c r="I64"/>
  <c r="H40"/>
  <c r="E79"/>
  <c r="E74"/>
  <c r="E94"/>
  <c r="H46"/>
  <c r="E90"/>
  <c r="C94"/>
  <c r="I65"/>
  <c r="C82"/>
  <c r="E102"/>
  <c r="H50"/>
  <c r="I94"/>
  <c r="C20"/>
  <c r="C90"/>
  <c r="H57"/>
  <c r="H94"/>
  <c r="D42"/>
  <c r="C48"/>
  <c r="C74"/>
  <c r="I63"/>
  <c r="I48"/>
  <c r="E81"/>
  <c r="D48"/>
  <c r="C8"/>
  <c r="E8" s="1"/>
  <c r="E93"/>
  <c r="D78"/>
  <c r="H30"/>
  <c r="E40"/>
  <c r="E77"/>
  <c r="H82"/>
  <c r="E31"/>
  <c r="H48"/>
  <c r="D100"/>
  <c r="H92"/>
  <c r="I81"/>
  <c r="E92"/>
  <c r="I40"/>
  <c r="I82"/>
  <c r="E63"/>
  <c r="D81"/>
  <c r="D52"/>
  <c r="H59"/>
  <c r="D59"/>
  <c r="E59" s="1"/>
  <c r="H15"/>
  <c r="C51"/>
  <c r="C81"/>
  <c r="C93"/>
  <c r="E28"/>
  <c r="I38"/>
  <c r="C64"/>
  <c r="H100"/>
  <c r="C26"/>
  <c r="D30"/>
  <c r="E50"/>
  <c r="C52"/>
  <c r="C12"/>
  <c r="H71"/>
  <c r="D71"/>
  <c r="I25"/>
  <c r="H34"/>
  <c r="H6"/>
  <c r="C13"/>
  <c r="C96"/>
  <c r="E71"/>
  <c r="D96"/>
  <c r="D90"/>
  <c r="I46"/>
  <c r="D50"/>
  <c r="D10"/>
  <c r="E10" s="1"/>
  <c r="E96"/>
  <c r="D92"/>
  <c r="D105"/>
  <c r="H96"/>
  <c r="E66"/>
  <c r="D12"/>
  <c r="C6"/>
  <c r="E6" s="1"/>
  <c r="D15"/>
  <c r="E15" s="1"/>
  <c r="D62"/>
  <c r="C50"/>
  <c r="E34"/>
  <c r="E86"/>
  <c r="H77"/>
  <c r="E44"/>
  <c r="I77"/>
  <c r="D34"/>
  <c r="C11"/>
  <c r="C100"/>
  <c r="E100"/>
  <c r="I12"/>
  <c r="C42"/>
  <c r="E26"/>
  <c r="C63"/>
  <c r="C66"/>
  <c r="I13"/>
  <c r="H28"/>
  <c r="C67"/>
  <c r="H8"/>
  <c r="I105"/>
  <c r="H5"/>
  <c r="H17"/>
  <c r="D20"/>
  <c r="I28"/>
  <c r="I36"/>
  <c r="I44"/>
  <c r="I52"/>
  <c r="C22"/>
  <c r="E46"/>
  <c r="H52"/>
  <c r="H67"/>
  <c r="E68"/>
  <c r="C73"/>
  <c r="I74"/>
  <c r="D75"/>
  <c r="H85"/>
  <c r="C89"/>
  <c r="C105"/>
  <c r="D44"/>
  <c r="D28"/>
  <c r="C44"/>
  <c r="C28"/>
  <c r="E99"/>
  <c r="E91"/>
  <c r="E85"/>
  <c r="E75"/>
  <c r="I67"/>
  <c r="H54"/>
  <c r="H38"/>
  <c r="H22"/>
  <c r="E52"/>
  <c r="E36"/>
  <c r="H68"/>
  <c r="H91"/>
  <c r="H75"/>
  <c r="D77"/>
  <c r="E105"/>
  <c r="I75"/>
  <c r="I86"/>
  <c r="I54"/>
  <c r="I22"/>
  <c r="D93"/>
  <c r="D89"/>
  <c r="D73"/>
  <c r="E64"/>
  <c r="C56"/>
  <c r="C38"/>
  <c r="D14"/>
  <c r="E14" s="1"/>
  <c r="E22"/>
  <c r="E38"/>
  <c r="D56"/>
  <c r="C57"/>
  <c r="E57" s="1"/>
  <c r="C62"/>
  <c r="H63"/>
  <c r="E67"/>
  <c r="H74"/>
  <c r="D86"/>
  <c r="E89"/>
  <c r="H90"/>
  <c r="I102"/>
  <c r="H14"/>
  <c r="D5"/>
  <c r="H102"/>
  <c r="D68"/>
  <c r="E73"/>
  <c r="E65"/>
  <c r="I85"/>
  <c r="I91"/>
  <c r="I68"/>
  <c r="I30"/>
  <c r="I89"/>
  <c r="I73"/>
  <c r="D61"/>
  <c r="E61" s="1"/>
  <c r="I62"/>
  <c r="C30"/>
  <c r="C54"/>
  <c r="D46"/>
  <c r="E54"/>
  <c r="I42"/>
  <c r="H61"/>
  <c r="I92"/>
  <c r="C102"/>
  <c r="E103"/>
  <c r="I23"/>
  <c r="E23"/>
  <c r="H23"/>
  <c r="C23"/>
  <c r="D23"/>
  <c r="D39"/>
  <c r="I39"/>
  <c r="E39"/>
  <c r="H39"/>
  <c r="I80"/>
  <c r="C80"/>
  <c r="E80"/>
  <c r="C101"/>
  <c r="I101"/>
  <c r="E101"/>
  <c r="H101"/>
  <c r="C33"/>
  <c r="I33"/>
  <c r="H33"/>
  <c r="D41"/>
  <c r="E41"/>
  <c r="H41"/>
  <c r="C49"/>
  <c r="I49"/>
  <c r="H49"/>
  <c r="E84"/>
  <c r="I84"/>
  <c r="C84"/>
  <c r="D84"/>
  <c r="H97"/>
  <c r="C97"/>
  <c r="I97"/>
  <c r="H16"/>
  <c r="D16"/>
  <c r="E16" s="1"/>
  <c r="H9"/>
  <c r="D9"/>
  <c r="E9" s="1"/>
  <c r="C21"/>
  <c r="H21"/>
  <c r="D21"/>
  <c r="D29"/>
  <c r="E29"/>
  <c r="H29"/>
  <c r="C29"/>
  <c r="I29"/>
  <c r="C37"/>
  <c r="I37"/>
  <c r="H37"/>
  <c r="D37"/>
  <c r="D45"/>
  <c r="E45"/>
  <c r="H45"/>
  <c r="C45"/>
  <c r="I45"/>
  <c r="C53"/>
  <c r="I53"/>
  <c r="H53"/>
  <c r="D53"/>
  <c r="C65"/>
  <c r="H65"/>
  <c r="I78"/>
  <c r="H78"/>
  <c r="C78"/>
  <c r="D87"/>
  <c r="H87"/>
  <c r="C87"/>
  <c r="I87"/>
  <c r="I99"/>
  <c r="H99"/>
  <c r="D99"/>
  <c r="H80"/>
  <c r="I31"/>
  <c r="I41"/>
  <c r="D33"/>
  <c r="D80"/>
  <c r="D49"/>
  <c r="C41"/>
  <c r="D101"/>
  <c r="I20"/>
  <c r="G56" i="4"/>
  <c r="D31" i="3"/>
  <c r="C31"/>
  <c r="D47"/>
  <c r="I47"/>
  <c r="E47"/>
  <c r="H47"/>
  <c r="C47"/>
  <c r="H95"/>
  <c r="D95"/>
  <c r="E95"/>
  <c r="D98"/>
  <c r="C98"/>
  <c r="E98"/>
  <c r="H98"/>
  <c r="D25"/>
  <c r="E25"/>
  <c r="H25"/>
  <c r="H72"/>
  <c r="I72"/>
  <c r="E72"/>
  <c r="C72"/>
  <c r="D72"/>
  <c r="H104"/>
  <c r="D104"/>
  <c r="E104"/>
  <c r="C104"/>
  <c r="I104"/>
  <c r="H7"/>
  <c r="D7"/>
  <c r="E7" s="1"/>
  <c r="H19"/>
  <c r="I27"/>
  <c r="E27"/>
  <c r="D27"/>
  <c r="C27"/>
  <c r="H35"/>
  <c r="D35"/>
  <c r="C35"/>
  <c r="I35"/>
  <c r="I43"/>
  <c r="D43"/>
  <c r="C43"/>
  <c r="E43"/>
  <c r="H51"/>
  <c r="E51"/>
  <c r="I51"/>
  <c r="C69"/>
  <c r="D69"/>
  <c r="E69"/>
  <c r="E76"/>
  <c r="C76"/>
  <c r="D76"/>
  <c r="I76"/>
  <c r="C39"/>
  <c r="I11"/>
  <c r="E49"/>
  <c r="C95"/>
  <c r="H27"/>
  <c r="H58"/>
  <c r="H18"/>
  <c r="D13"/>
  <c r="H86"/>
  <c r="D18"/>
  <c r="E18" s="1"/>
  <c r="D11"/>
  <c r="C88"/>
  <c r="C103"/>
  <c r="I93"/>
  <c r="C34"/>
  <c r="D58"/>
  <c r="E58" s="1"/>
  <c r="H103"/>
  <c r="G108" i="4"/>
  <c r="E5" i="3" l="1"/>
  <c r="B4" i="9"/>
  <c r="G109" i="4"/>
  <c r="J110" s="1"/>
  <c r="B5" i="9"/>
  <c r="I60" i="3"/>
  <c r="I57"/>
  <c r="I15"/>
  <c r="E12"/>
  <c r="E5" i="9"/>
  <c r="E62" i="3"/>
  <c r="E20"/>
  <c r="I56"/>
  <c r="I59"/>
  <c r="I61"/>
  <c r="E11"/>
  <c r="E13"/>
  <c r="D55"/>
  <c r="I17"/>
  <c r="E56"/>
  <c r="H55"/>
  <c r="I5" i="9" s="1"/>
  <c r="H4" i="3"/>
  <c r="I14"/>
  <c r="I21"/>
  <c r="I9"/>
  <c r="I5"/>
  <c r="D4"/>
  <c r="C55"/>
  <c r="I19"/>
  <c r="I7"/>
  <c r="E21"/>
  <c r="I10"/>
  <c r="H56" i="4"/>
  <c r="H109" s="1"/>
  <c r="F117" s="1"/>
  <c r="C19" i="3"/>
  <c r="I6"/>
  <c r="I18"/>
  <c r="I16"/>
  <c r="I8"/>
  <c r="I117" i="4" l="1"/>
  <c r="J111"/>
  <c r="K111"/>
  <c r="H110"/>
  <c r="H111"/>
  <c r="I111"/>
  <c r="L108"/>
  <c r="B6" i="9"/>
  <c r="I110" i="4"/>
  <c r="D106" i="3"/>
  <c r="I4" i="9"/>
  <c r="I6" s="1"/>
  <c r="H106" i="3"/>
  <c r="G110" i="4"/>
  <c r="E4" i="9"/>
  <c r="E6" s="1"/>
  <c r="F4"/>
  <c r="C4"/>
  <c r="C5"/>
  <c r="F5"/>
  <c r="K5" s="1"/>
  <c r="E55" i="3"/>
  <c r="I58"/>
  <c r="I55" s="1"/>
  <c r="J5" i="9" s="1"/>
  <c r="G55" i="3"/>
  <c r="E19"/>
  <c r="E4" s="1"/>
  <c r="C4"/>
  <c r="G4"/>
  <c r="F56" i="4"/>
  <c r="I4" i="3"/>
  <c r="I118" i="4" l="1"/>
  <c r="G106" i="3"/>
  <c r="J4" i="9"/>
  <c r="J6" s="1"/>
  <c r="I106" i="3"/>
  <c r="E106"/>
  <c r="C106"/>
  <c r="J55" s="1"/>
  <c r="K4" i="9"/>
  <c r="F108" i="4"/>
  <c r="F109" s="1"/>
  <c r="F104"/>
  <c r="F100"/>
  <c r="F96"/>
  <c r="F92"/>
  <c r="F88"/>
  <c r="F84"/>
  <c r="F80"/>
  <c r="F76"/>
  <c r="F72"/>
  <c r="F68"/>
  <c r="F64"/>
  <c r="F60"/>
  <c r="F55"/>
  <c r="F51"/>
  <c r="F47"/>
  <c r="F43"/>
  <c r="F39"/>
  <c r="F35"/>
  <c r="F31"/>
  <c r="F27"/>
  <c r="F23"/>
  <c r="F19"/>
  <c r="F15"/>
  <c r="F11"/>
  <c r="F7"/>
  <c r="F105"/>
  <c r="F101"/>
  <c r="F93"/>
  <c r="F85"/>
  <c r="F77"/>
  <c r="F69"/>
  <c r="F61"/>
  <c r="F52"/>
  <c r="F44"/>
  <c r="F36"/>
  <c r="F28"/>
  <c r="F20"/>
  <c r="F12"/>
  <c r="F102"/>
  <c r="F94"/>
  <c r="F86"/>
  <c r="F78"/>
  <c r="F70"/>
  <c r="F62"/>
  <c r="F53"/>
  <c r="F45"/>
  <c r="F33"/>
  <c r="F25"/>
  <c r="F21"/>
  <c r="F13"/>
  <c r="F107"/>
  <c r="F103"/>
  <c r="F99"/>
  <c r="F95"/>
  <c r="F91"/>
  <c r="F87"/>
  <c r="F83"/>
  <c r="F79"/>
  <c r="F75"/>
  <c r="F71"/>
  <c r="F67"/>
  <c r="F63"/>
  <c r="F59"/>
  <c r="F54"/>
  <c r="F50"/>
  <c r="F46"/>
  <c r="F42"/>
  <c r="F38"/>
  <c r="F34"/>
  <c r="F30"/>
  <c r="F26"/>
  <c r="F22"/>
  <c r="F18"/>
  <c r="F14"/>
  <c r="F10"/>
  <c r="A114"/>
  <c r="F97"/>
  <c r="F89"/>
  <c r="F81"/>
  <c r="F73"/>
  <c r="F65"/>
  <c r="F48"/>
  <c r="F40"/>
  <c r="F32"/>
  <c r="F24"/>
  <c r="F16"/>
  <c r="F8"/>
  <c r="F106"/>
  <c r="F98"/>
  <c r="F90"/>
  <c r="F82"/>
  <c r="F74"/>
  <c r="F66"/>
  <c r="F58"/>
  <c r="F49"/>
  <c r="F41"/>
  <c r="F37"/>
  <c r="F29"/>
  <c r="F17"/>
  <c r="F9"/>
  <c r="F6"/>
  <c r="K110"/>
  <c r="H6" i="9"/>
  <c r="G4"/>
  <c r="D4"/>
  <c r="F6"/>
  <c r="C6"/>
  <c r="G5"/>
  <c r="D5"/>
  <c r="F114" i="4" l="1"/>
  <c r="F118" s="1"/>
  <c r="D6" i="9"/>
  <c r="G6"/>
  <c r="I114" i="4" l="1"/>
</calcChain>
</file>

<file path=xl/sharedStrings.xml><?xml version="1.0" encoding="utf-8"?>
<sst xmlns="http://schemas.openxmlformats.org/spreadsheetml/2006/main" count="203" uniqueCount="191">
  <si>
    <t>nr dokumentu księgowego</t>
  </si>
  <si>
    <t>Zatwierdzony budżet</t>
  </si>
  <si>
    <t>Księgowania</t>
  </si>
  <si>
    <t>Razem:</t>
  </si>
  <si>
    <t>Lp.</t>
  </si>
  <si>
    <t>Zrealizowany budżet</t>
  </si>
  <si>
    <t>Do wydania</t>
  </si>
  <si>
    <t xml:space="preserve">2. </t>
  </si>
  <si>
    <t>Nazwa pozycji budżetowej</t>
  </si>
  <si>
    <t>1.</t>
  </si>
  <si>
    <t>Ilość jednostek</t>
  </si>
  <si>
    <t>koszt jednostkowy brutto z narzutami</t>
  </si>
  <si>
    <t>Rodzaj miary</t>
  </si>
  <si>
    <t>Koszt całkowity                (w zł)</t>
  </si>
  <si>
    <t>Z tego z wnioskowanej dotacji (w zł)</t>
  </si>
  <si>
    <t>II.</t>
  </si>
  <si>
    <t>ogółem</t>
  </si>
  <si>
    <t>I.</t>
  </si>
  <si>
    <t>nr dokumentu</t>
  </si>
  <si>
    <t>Zrealizowany ww</t>
  </si>
  <si>
    <t>Do realizacji ww</t>
  </si>
  <si>
    <t>Koszty merytoryczne</t>
  </si>
  <si>
    <t>Koszty obsługi zadania publicznego</t>
  </si>
  <si>
    <t>RAZEM</t>
  </si>
  <si>
    <t xml:space="preserve">Tytuł projektu: </t>
  </si>
  <si>
    <t xml:space="preserve">Fundusz: </t>
  </si>
  <si>
    <t xml:space="preserve">Wysokość dotacji: 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</si>
  <si>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</si>
  <si>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</si>
  <si>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</si>
  <si>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</si>
  <si>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</si>
  <si>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</si>
  <si>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</si>
  <si>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</si>
  <si>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</si>
  <si>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</si>
  <si>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</si>
  <si>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</si>
  <si>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</si>
  <si>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</si>
  <si>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</si>
  <si>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</si>
  <si>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</si>
  <si>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</si>
  <si>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</si>
  <si>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</si>
  <si>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</si>
  <si>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</si>
  <si>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</si>
  <si>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</si>
  <si>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</si>
  <si>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</si>
  <si>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</si>
  <si>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</si>
  <si>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</si>
  <si>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</si>
  <si>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</si>
  <si>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</si>
  <si>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</si>
  <si>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</si>
  <si>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</si>
  <si>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</si>
  <si>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</si>
  <si>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</si>
  <si>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</si>
  <si>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</si>
  <si>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</si>
  <si>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</si>
  <si>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</si>
  <si>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</si>
  <si>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</si>
  <si>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</si>
  <si>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</si>
  <si>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</si>
  <si>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</si>
  <si>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</si>
  <si>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</si>
  <si>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</si>
  <si>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</si>
  <si>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</si>
  <si>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</si>
  <si>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</si>
  <si>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</si>
  <si>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</si>
  <si>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</si>
  <si>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</si>
  <si>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</si>
  <si>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</si>
  <si>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</si>
  <si>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</si>
  <si>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</si>
  <si>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</si>
  <si>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</si>
  <si>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</si>
  <si>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</si>
  <si>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</si>
  <si>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</si>
  <si>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</si>
  <si>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</si>
  <si>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</si>
  <si>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</si>
  <si>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</si>
  <si>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</si>
  <si>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</si>
  <si>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</si>
  <si>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</si>
  <si>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</si>
  <si>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</si>
  <si>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</si>
  <si>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</si>
  <si>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</si>
  <si>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</si>
  <si>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</si>
  <si>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</si>
  <si>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</si>
  <si>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</si>
  <si>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</si>
  <si>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</si>
  <si>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</si>
  <si>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</si>
  <si>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</si>
  <si>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</si>
  <si>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</si>
  <si>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</si>
  <si>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</si>
  <si>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</si>
  <si>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Wkład własny</t>
  </si>
  <si>
    <t>KONTR</t>
  </si>
  <si>
    <t xml:space="preserve">Nr konta bankowego: </t>
  </si>
  <si>
    <t>FIO</t>
  </si>
  <si>
    <t xml:space="preserve">Donator: </t>
  </si>
  <si>
    <t>Nr umowy dotacyjnej:</t>
  </si>
  <si>
    <t xml:space="preserve">Termin realizacji projektu: </t>
  </si>
  <si>
    <t>Kierownik projektu/osoba odpowiedzialna za projekt:</t>
  </si>
  <si>
    <t>Termin sprawozdania:</t>
  </si>
  <si>
    <t>KONTR LIMITU</t>
  </si>
  <si>
    <t>Rodzaj kosztów</t>
  </si>
  <si>
    <t>Procentowy udział sumy kosztów z dotacji danej kategorii do wysokości całej dotacji</t>
  </si>
  <si>
    <t>data dokumentu</t>
  </si>
  <si>
    <t>Nazwa wydatku</t>
  </si>
  <si>
    <t>Wysokość wydatku</t>
  </si>
  <si>
    <t>Data zapłaty</t>
  </si>
  <si>
    <t>Wykonanie</t>
  </si>
  <si>
    <t>Budżet projektu</t>
  </si>
  <si>
    <t>Planowany</t>
  </si>
  <si>
    <t>Dotacja</t>
  </si>
  <si>
    <t>Planowana</t>
  </si>
  <si>
    <t>Do wykorzystania</t>
  </si>
  <si>
    <t>Przesunięcia dotacji</t>
  </si>
  <si>
    <t>Koszty projekty ROK1</t>
  </si>
  <si>
    <t>REJESTR WYDATKÓW ROK1</t>
  </si>
  <si>
    <t>ROK1</t>
  </si>
  <si>
    <t>Struktura narzędzia</t>
  </si>
  <si>
    <t xml:space="preserve"> </t>
  </si>
  <si>
    <t>Szczegółowy budżet ROK1</t>
  </si>
  <si>
    <t xml:space="preserve">Czym jest narzędzie? - Informacja ogólna </t>
  </si>
  <si>
    <t xml:space="preserve">W pliku znajdują się następujące arkusze:
(1) dane projektu (podstawowe informacje o organizacji i projekcie)
(2) budżet roczny - uwaga: arkusz wypełnia się sam! 
(3) monitoring - uwaga: arkusz wypełnia się sam! 
(4) rejestr wydatków - sprawozdanie (arkusz, do którego wpisywane są poszczególne wydatki projektu)
(5) budżet szczegółowy (budżet projektu z zatwierdzonego wniosku o dofinansowanie).
Dzięki temu, na podstawie budżetu szczegółowego (5) i rejestru wydatków(4) automatycznie tworzony jest monitoring wydatków projektu (3), co pozwoli podejmować decyzje finansowe i jeszcze lepiej zarządzać projektem.
</t>
  </si>
  <si>
    <t>Instrukcja wypełniania arkusza : Budżet szczegółowy (5)</t>
  </si>
  <si>
    <t>Instrukcja wypełniania arkusza: Rejestr wydatków-Sprawozdanie (4)</t>
  </si>
  <si>
    <t xml:space="preserve">1. Arkusz ten wypełniany jest dla projektu, który otrzymał dofinansowanie. Wypełniasz go w trakcie realizacji projektu.
2. Tabela dot. rejestracji wydatków powinna być wypełniana na bieżąco. Tutaj wpisujemy dane z dokumentó finansowych dotyczacych wydatków projektu (faktury, rachunki itp)
3. Format tej tabeli jest taki sam jak część II Sprawozdania z wykonania wydatków, którą wypełniasz w generatorze sprawozdań projektów realizowanych w ramach FIO.  Oznacza to, że: prowadząc bieżący rejestr wydatków przygotowujesz równolegle sprawozdanie finansowe z realizacji projektu (zestawienie wydatków). Dane z arkusza: Rejestr wydatków możesz wkleić do części II generatora sprawozdań. 
</t>
  </si>
  <si>
    <t>Instrukcja dot. arkusza: Monitoring (3)</t>
  </si>
  <si>
    <t xml:space="preserve">1. Arkusz ten nie jest edytowalny, to oznacza, że nie ma w nim możliwości wprowadzania danych.
2. W tym arkuszu możesz zobaczyć poszczególne wydatki (pozycje budżetowe) w ramach każdej z kategorii kosztów, które są zaciągane automatycznie z arkusza: Budżet szczegółowy (5) oraz Rejestr wydatków (4)
3. Dzięki temu arkuszowi (zestawieniu) widzisz ile środków zostało już wydanych w ramach danej pozycji budżetowej, ile jeszcze jest do wydania (zgodnie z budżetem projektu).                                                                                                                                 Uwaga! jeżeli zostaną przekroczone wydatki w którejś z pozycji zobaczysz je zaznaczone na czerwono.
4. Dzięki temu arkuszowi będziesz mógł w trakcie realizacji projektu, na bieżąco, decydować o wydatkowaniu środków.
</t>
  </si>
  <si>
    <t>PRZECZYTAJ UWAŻNIE I WYPEŁNIJ- Planowanie budżetu projektu</t>
  </si>
  <si>
    <t>PRZECZYTAJ UWAŻNIE I WYPEŁNIJ - Faza realizacji projektu</t>
  </si>
  <si>
    <t>Instrukcja dot. arkusza: Budżet roczny (2)</t>
  </si>
  <si>
    <t>PRZECZYTAJ UWAŻNIE I ANALIZUJ - Faza realizacji projektu / analiza ogólna</t>
  </si>
  <si>
    <t>PRZECZYTAJ UWAŻNIE I ANALIZUJ - Faza realizacji projektu / analiza szczegółowa</t>
  </si>
  <si>
    <t>Uwagi końcowe</t>
  </si>
  <si>
    <t xml:space="preserve">Narzędzie nie jest obowiązkowe, lecz pamiętaj, że dzięki niemu można sprawniej zarządzać budżetem realizowanego projektu (część jego arkuszy wypełnia się automatycznie poprzez zaciąganie wprowadzonych danych). 
Narzędzie jest off-line, to oznacza, że plik ten możesz zapisać na dysku komputera.
Narzędzie to jest rekomendowane do używania przy realizacji projektów finansowanych ze źródeł publicznych (gmina/miasto, powiat, samorząd województwa, ministerstwo)
</t>
  </si>
  <si>
    <t>Autorzy i podziękowania</t>
  </si>
  <si>
    <t>Powodzenia :-)</t>
  </si>
  <si>
    <t>Nr pozycji budżetowej</t>
  </si>
  <si>
    <t>Z tego ze środków pochodzących z dotacji</t>
  </si>
  <si>
    <t xml:space="preserve"> Z tego finansowanych ze środków własnych </t>
  </si>
  <si>
    <t xml:space="preserve">Narzędzie pozwoli Waszej organizacji przygotować budżet projektu (roczny) do konkursu finansowanego w ramach Funduszu Inicjatyw Obywatelskich, a po otrzymaniu decyzji o dofinansowaniu, pomoże zarzadzać finansami  projektu  (na podstawie prowadzonego monitoringu wydatków). Ponadto pozwoli przygotować część sprawozdania finansowego (szczegółową tabelę wydatków). Liczymy na to, ze przy jego pomocy Wasza organizacja będzie mogła w komfortowych warunkach zaplanować część finansową projektu (budżet), a podczas jego realizacji monitorować i złożyć prawidłowe sprawozdanie. </t>
  </si>
  <si>
    <t>WYSOKOŚĆ DOTACJI PLN</t>
  </si>
  <si>
    <t>WYSOKOŚĆ ŚRODKÓW WŁASNYCH PLN</t>
  </si>
  <si>
    <t>PROCENTOWY UDZIAŁ WKŁADU WŁASNEGO DO WYSOKOŚCI CAŁKOWITEJ KWOTY DOTACJI</t>
  </si>
  <si>
    <t>PROCENTOWY UDZIAŁ WKŁADU WŁASNEGO DO WYSOKOŚCI CAŁKOWITEJ KWOTY PROJEKTU</t>
  </si>
  <si>
    <r>
      <t xml:space="preserve">III </t>
    </r>
    <r>
      <rPr>
        <b/>
        <sz val="9"/>
        <color indexed="31"/>
        <rFont val="Arial"/>
        <family val="2"/>
        <charset val="238"/>
      </rPr>
      <t>Kalkulacja przewidywanych kosztów realizacji zadania publicznego:                                                                              Kosztorys ze względu na rodzaj kosztów w 2017 roku</t>
    </r>
  </si>
  <si>
    <t>Lp</t>
  </si>
  <si>
    <t>Z innych środków finansowych 
(w zł)</t>
  </si>
  <si>
    <t>Z wkładu rzeczowego 
(w zł)</t>
  </si>
  <si>
    <t>Z wkładu osobowego
(w zł)</t>
  </si>
  <si>
    <t>Kontrola proporcji udziału wkładu własnego</t>
  </si>
  <si>
    <t>Budżet = 100% -&gt;</t>
  </si>
  <si>
    <t>Dotacja = 100% -&gt;</t>
  </si>
  <si>
    <r>
      <t xml:space="preserve">1. Uwaga: przed przystąpieniem do planowania budżetu projektu zapoznaj się z rozdziałem III Regulaminu konkursu FIO 2017 – szczególnie z pkt. 6. Koszty kwalifikowalne.
2. Zanim zaczniesz wypełniać kosztorys w generatorze wniosków FIO zaplanuj budżet projektu w tym arkuszu. Arkusz ten odpowiada części IV wniosku: Kalkulacja przewidywanych kosztów realizacji zadania publicznego.
3. W arkuszu są wprowadzone formuły, dzięki którym tworząc budżet zobaczysz czy nie przekraczasz  limitów % kosztów w poszczególnych kategoriach oraz na jakim poziomie masz zaplanowany wymagany wkład własny (finansowy i rzeczowy).
4. Wypełniaj tylko pola zaznaczone na szaro - reszta wypełnia się sama! :-)
5. Pola dotyczące dotacji (kolumna H) wypełniają się automatycznie jako różnica pomiędzy kosztem całkowitym danej pozycji (kolumna G) a wkładem własnym (kolumny I i J)
6. Jeżeli zabraknie wierszy w którejś z kategorii budżetowych: po lewej stronie ekranu znajduje się (+) Po kliknięciu w niego rozwija się dalsza część tabeli. Uwaga: nie dodawaj samodzielnie wierszy do arkusza – powinien być używany  tylko (+)
7. Skorzystaj z możliwości kontroli poprawności danych wprowadzanych do generatora. Po wypełnieniu budżetu w generatorze sprawdź jego zgodność z danymi z budżetu szczegółowego. 
8. UWAGA: Arkusz w komórka I132 i J132 zawiera wartości procentowe wkładu własnego odpowiednio finansowego i osobowego odnoszące się do </t>
    </r>
    <r>
      <rPr>
        <b/>
        <sz val="10"/>
        <color indexed="8"/>
        <rFont val="Trebuchet MS"/>
        <family val="2"/>
        <charset val="238"/>
      </rPr>
      <t>całkowitego budżetu projektu</t>
    </r>
    <r>
      <rPr>
        <sz val="10"/>
        <color indexed="8"/>
        <rFont val="Trebuchet MS"/>
        <family val="2"/>
        <charset val="238"/>
      </rPr>
      <t xml:space="preserve"> natomiast tabela w liniach 135, 136 zawiera zarówno udział procentowy wkładu własnego (finansowego i osobowego) w stosunku do wysokości dotacji jak i całkowitego budżetu projektu.</t>
    </r>
  </si>
  <si>
    <t xml:space="preserve">Narzędzie zostało przygotowane wolontarystycznie przez ekspertów FRSO: Karolinę Cyran Juraszek  (eksperta od planowania finansowego projektów społecznych, członka KSM FIO) oraz Mikołaja Walkowa (analityka finansowego). </t>
  </si>
  <si>
    <t xml:space="preserve">1. Arkusz ten nie jest edytowalny, to oznacza, że nie ma w nim możliwości wprowadzania danych.
2. W tym arkuszu możesz zobaczyć jak kształtują się wydatki na poziomie poszczególnych kategorii budżetowych. Dane są zaciągane automatycznie z arkusza: Budżet szczegółowy (5) oraz Rejestr wydatków (4).
3. Dzięki temu arkuszowi możesz zobaczyć, w ogólnym ujęciu, wydatkowanie na poziomie poszczególnych kategorii budżetowych. Uwaga: jeżeli zostanie przekroczony limit % przypisany do kategorii II zobaczysz je zaznaczone na czerwono.
4. Dzięki temu arkuszowi możesz zobaczyć jakie masz oszczędności, bądź przekroczenia wydatków w każdej z kategorii budżetu. Pamiętaj, że: podczas realizacji projektu masz prawo do przesunięć wydatków pomiędzy kategoriami budżetu. Szczegółowo określa to: Regulamin konkursu, rozdz. VIII. Realizacja zadania publicznego, pkt. 3. Dopuszczalność zwiększenia w kategoriach kosztów.
</t>
  </si>
</sst>
</file>

<file path=xl/styles.xml><?xml version="1.0" encoding="utf-8"?>
<styleSheet xmlns="http://schemas.openxmlformats.org/spreadsheetml/2006/main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#,##0.00_ ;\-#,##0.00\ "/>
  </numFmts>
  <fonts count="33">
    <font>
      <sz val="10"/>
      <name val="Arial CE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36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b/>
      <sz val="10"/>
      <color rgb="FFCBDAD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31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4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0"/>
      <name val="Arial CE"/>
      <charset val="238"/>
    </font>
    <font>
      <b/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DBE1E0"/>
      <name val="Trebuchet MS"/>
      <family val="2"/>
      <charset val="238"/>
    </font>
    <font>
      <sz val="10"/>
      <name val="Trebuchet MS"/>
      <family val="2"/>
      <charset val="238"/>
    </font>
    <font>
      <sz val="10"/>
      <color indexed="8"/>
      <name val="Trebuchet MS"/>
      <family val="2"/>
      <charset val="238"/>
    </font>
    <font>
      <sz val="10"/>
      <color rgb="FF004B6F"/>
      <name val="Trebuchet MS"/>
      <family val="2"/>
      <charset val="238"/>
    </font>
    <font>
      <b/>
      <sz val="10"/>
      <color indexed="8"/>
      <name val="Trebuchet MS"/>
      <family val="2"/>
      <charset val="238"/>
    </font>
    <font>
      <sz val="14"/>
      <name val="Arial CE"/>
      <charset val="238"/>
    </font>
    <font>
      <b/>
      <sz val="11"/>
      <color theme="4" tint="-0.499984740745262"/>
      <name val="Arial CE"/>
      <charset val="238"/>
    </font>
    <font>
      <b/>
      <sz val="13"/>
      <color theme="4" tint="-0.499984740745262"/>
      <name val="Arial CE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004B6F"/>
        <bgColor indexed="64"/>
      </patternFill>
    </fill>
    <fill>
      <patternFill patternType="solid">
        <fgColor rgb="FFDBE1E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DBE1E0"/>
      </right>
      <top style="thin">
        <color rgb="FFDBE1E0"/>
      </top>
      <bottom style="thin">
        <color rgb="FFDBE1E0"/>
      </bottom>
      <diagonal/>
    </border>
    <border>
      <left style="thin">
        <color rgb="FFDBE1E0"/>
      </left>
      <right style="thin">
        <color rgb="FFDBE1E0"/>
      </right>
      <top style="thin">
        <color rgb="FFDBE1E0"/>
      </top>
      <bottom style="thin">
        <color rgb="FFDBE1E0"/>
      </bottom>
      <diagonal/>
    </border>
    <border>
      <left style="thin">
        <color rgb="FFDBE1E0"/>
      </left>
      <right style="thin">
        <color rgb="FF004B6F"/>
      </right>
      <top style="thin">
        <color rgb="FF004B6F"/>
      </top>
      <bottom style="thin">
        <color rgb="FF004B6F"/>
      </bottom>
      <diagonal/>
    </border>
    <border>
      <left style="thin">
        <color rgb="FFDBE1E0"/>
      </left>
      <right/>
      <top style="thin">
        <color rgb="FFDBE1E0"/>
      </top>
      <bottom style="thin">
        <color rgb="FFDBE1E0"/>
      </bottom>
      <diagonal/>
    </border>
    <border>
      <left/>
      <right/>
      <top style="thin">
        <color rgb="FFDBE1E0"/>
      </top>
      <bottom style="thin">
        <color rgb="FFDBE1E0"/>
      </bottom>
      <diagonal/>
    </border>
    <border>
      <left style="thin">
        <color rgb="FFDBE1E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DBE1E0"/>
      </left>
      <right style="thin">
        <color rgb="FFDBE1E0"/>
      </right>
      <top/>
      <bottom style="thin">
        <color rgb="FFDBE1E0"/>
      </bottom>
      <diagonal/>
    </border>
    <border>
      <left/>
      <right style="thin">
        <color rgb="FFDBE1E0"/>
      </right>
      <top/>
      <bottom style="thin">
        <color rgb="FFDBE1E0"/>
      </bottom>
      <diagonal/>
    </border>
    <border>
      <left style="thin">
        <color rgb="FF004B6F"/>
      </left>
      <right style="thin">
        <color rgb="FF004B6F"/>
      </right>
      <top style="thin">
        <color rgb="FF004B6F"/>
      </top>
      <bottom style="thin">
        <color rgb="FF004B6F"/>
      </bottom>
      <diagonal/>
    </border>
    <border>
      <left style="thin">
        <color rgb="FFDBE1E0"/>
      </left>
      <right/>
      <top style="thin">
        <color rgb="FF004B6F"/>
      </top>
      <bottom style="thin">
        <color rgb="FF004B6F"/>
      </bottom>
      <diagonal/>
    </border>
    <border>
      <left/>
      <right style="thin">
        <color rgb="FF004B6F"/>
      </right>
      <top style="thin">
        <color rgb="FF004B6F"/>
      </top>
      <bottom style="thin">
        <color rgb="FF004B6F"/>
      </bottom>
      <diagonal/>
    </border>
    <border>
      <left style="thin">
        <color rgb="FF004B6F"/>
      </left>
      <right/>
      <top style="thin">
        <color rgb="FF004B6F"/>
      </top>
      <bottom style="thin">
        <color rgb="FF004B6F"/>
      </bottom>
      <diagonal/>
    </border>
    <border>
      <left/>
      <right/>
      <top style="thin">
        <color rgb="FF004B6F"/>
      </top>
      <bottom style="thin">
        <color rgb="FF004B6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9" fontId="1" fillId="0" borderId="0" applyFont="0" applyFill="0" applyBorder="0" applyAlignment="0" applyProtection="0"/>
    <xf numFmtId="9" fontId="7" fillId="0" borderId="0" applyFill="0" applyBorder="0" applyAlignment="0" applyProtection="0"/>
    <xf numFmtId="44" fontId="7" fillId="0" borderId="0" applyFont="0" applyFill="0" applyBorder="0" applyAlignment="0" applyProtection="0"/>
  </cellStyleXfs>
  <cellXfs count="137">
    <xf numFmtId="0" fontId="0" fillId="0" borderId="0" xfId="0"/>
    <xf numFmtId="0" fontId="7" fillId="0" borderId="0" xfId="0" applyFont="1" applyBorder="1" applyAlignment="1">
      <alignment vertical="center"/>
    </xf>
    <xf numFmtId="43" fontId="2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43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10" fontId="12" fillId="4" borderId="5" xfId="4" applyNumberFormat="1" applyFont="1" applyFill="1" applyBorder="1" applyAlignment="1">
      <alignment horizontal="center" vertical="center" wrapText="1"/>
    </xf>
    <xf numFmtId="10" fontId="11" fillId="8" borderId="5" xfId="4" applyNumberFormat="1" applyFont="1" applyFill="1" applyBorder="1" applyAlignment="1">
      <alignment horizontal="center" vertical="center" wrapText="1"/>
    </xf>
    <xf numFmtId="10" fontId="11" fillId="9" borderId="5" xfId="4" applyNumberFormat="1" applyFont="1" applyFill="1" applyBorder="1" applyAlignment="1">
      <alignment horizontal="center" vertical="center" wrapText="1"/>
    </xf>
    <xf numFmtId="0" fontId="6" fillId="6" borderId="1" xfId="0" applyNumberFormat="1" applyFont="1" applyFill="1" applyBorder="1" applyAlignment="1" applyProtection="1">
      <alignment horizontal="left" vertical="center"/>
    </xf>
    <xf numFmtId="0" fontId="6" fillId="6" borderId="1" xfId="0" applyNumberFormat="1" applyFont="1" applyFill="1" applyBorder="1" applyAlignment="1" applyProtection="1">
      <alignment horizontal="left" vertical="center" wrapText="1"/>
    </xf>
    <xf numFmtId="0" fontId="6" fillId="6" borderId="1" xfId="0" applyNumberFormat="1" applyFont="1" applyFill="1" applyBorder="1" applyAlignment="1" applyProtection="1">
      <alignment horizontal="center" vertical="center" wrapText="1"/>
    </xf>
    <xf numFmtId="0" fontId="6" fillId="6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43" fontId="13" fillId="0" borderId="1" xfId="0" applyNumberFormat="1" applyFont="1" applyFill="1" applyBorder="1" applyAlignment="1" applyProtection="1">
      <alignment horizontal="center" vertical="center"/>
    </xf>
    <xf numFmtId="164" fontId="13" fillId="0" borderId="1" xfId="1" applyNumberFormat="1" applyFont="1" applyFill="1" applyBorder="1" applyAlignment="1">
      <alignment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left" vertical="center"/>
    </xf>
    <xf numFmtId="14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vertical="center" wrapText="1"/>
    </xf>
    <xf numFmtId="14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/>
    </xf>
    <xf numFmtId="0" fontId="14" fillId="7" borderId="0" xfId="2" applyFont="1" applyFill="1" applyBorder="1" applyAlignment="1">
      <alignment horizontal="left" vertical="center" wrapText="1"/>
    </xf>
    <xf numFmtId="0" fontId="15" fillId="0" borderId="0" xfId="0" applyFont="1"/>
    <xf numFmtId="0" fontId="14" fillId="7" borderId="0" xfId="2" applyFont="1" applyFill="1" applyBorder="1" applyAlignment="1">
      <alignment horizontal="left" vertical="center"/>
    </xf>
    <xf numFmtId="0" fontId="14" fillId="7" borderId="4" xfId="2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4" fillId="7" borderId="5" xfId="2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7" fillId="5" borderId="6" xfId="5" applyNumberFormat="1" applyFont="1" applyFill="1" applyBorder="1" applyAlignment="1">
      <alignment horizontal="center" vertical="top" wrapText="1"/>
    </xf>
    <xf numFmtId="0" fontId="9" fillId="5" borderId="6" xfId="5" applyNumberFormat="1" applyFont="1" applyFill="1" applyBorder="1" applyAlignment="1">
      <alignment horizontal="left" vertical="center"/>
    </xf>
    <xf numFmtId="0" fontId="9" fillId="5" borderId="6" xfId="5" applyNumberFormat="1" applyFont="1" applyFill="1" applyBorder="1" applyAlignment="1">
      <alignment horizontal="center" vertical="center" wrapText="1"/>
    </xf>
    <xf numFmtId="4" fontId="14" fillId="8" borderId="5" xfId="2" applyNumberFormat="1" applyFont="1" applyFill="1" applyBorder="1" applyAlignment="1">
      <alignment horizontal="right" vertical="center" wrapText="1"/>
    </xf>
    <xf numFmtId="0" fontId="7" fillId="5" borderId="6" xfId="5" applyNumberFormat="1" applyFont="1" applyFill="1" applyBorder="1" applyAlignment="1">
      <alignment horizontal="left" vertical="top" wrapText="1"/>
    </xf>
    <xf numFmtId="0" fontId="7" fillId="5" borderId="6" xfId="5" applyNumberFormat="1" applyFont="1" applyFill="1" applyBorder="1" applyAlignment="1">
      <alignment horizontal="center" vertical="center" wrapText="1"/>
    </xf>
    <xf numFmtId="165" fontId="7" fillId="5" borderId="6" xfId="5" applyNumberFormat="1" applyFont="1" applyFill="1" applyBorder="1" applyAlignment="1">
      <alignment horizontal="right" vertical="center" wrapText="1"/>
    </xf>
    <xf numFmtId="0" fontId="7" fillId="0" borderId="0" xfId="0" applyFont="1"/>
    <xf numFmtId="0" fontId="15" fillId="0" borderId="0" xfId="0" applyFont="1" applyFill="1"/>
    <xf numFmtId="4" fontId="14" fillId="8" borderId="5" xfId="2" applyNumberFormat="1" applyFont="1" applyFill="1" applyBorder="1" applyAlignment="1">
      <alignment horizontal="center" vertical="center" wrapText="1"/>
    </xf>
    <xf numFmtId="164" fontId="15" fillId="0" borderId="0" xfId="0" applyNumberFormat="1" applyFont="1"/>
    <xf numFmtId="4" fontId="14" fillId="9" borderId="5" xfId="2" applyNumberFormat="1" applyFont="1" applyFill="1" applyBorder="1" applyAlignment="1">
      <alignment horizontal="right" vertical="center" wrapText="1"/>
    </xf>
    <xf numFmtId="0" fontId="18" fillId="0" borderId="0" xfId="0" applyFont="1" applyFill="1" applyBorder="1"/>
    <xf numFmtId="4" fontId="14" fillId="9" borderId="5" xfId="2" applyNumberFormat="1" applyFont="1" applyFill="1" applyBorder="1" applyAlignment="1">
      <alignment horizontal="center" vertical="center" wrapText="1"/>
    </xf>
    <xf numFmtId="4" fontId="19" fillId="9" borderId="5" xfId="2" applyNumberFormat="1" applyFont="1" applyFill="1" applyBorder="1" applyAlignment="1">
      <alignment horizontal="left" vertical="center"/>
    </xf>
    <xf numFmtId="164" fontId="18" fillId="0" borderId="0" xfId="0" applyNumberFormat="1" applyFont="1" applyFill="1" applyBorder="1"/>
    <xf numFmtId="4" fontId="14" fillId="4" borderId="5" xfId="2" applyNumberFormat="1" applyFont="1" applyFill="1" applyBorder="1" applyAlignment="1">
      <alignment horizontal="right" vertical="center" wrapText="1"/>
    </xf>
    <xf numFmtId="9" fontId="14" fillId="4" borderId="5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/>
    </xf>
    <xf numFmtId="10" fontId="17" fillId="0" borderId="0" xfId="0" applyNumberFormat="1" applyFont="1" applyFill="1"/>
    <xf numFmtId="10" fontId="17" fillId="0" borderId="0" xfId="0" applyNumberFormat="1" applyFont="1"/>
    <xf numFmtId="0" fontId="18" fillId="0" borderId="0" xfId="0" applyFont="1" applyFill="1"/>
    <xf numFmtId="0" fontId="17" fillId="0" borderId="0" xfId="0" applyFont="1"/>
    <xf numFmtId="0" fontId="18" fillId="2" borderId="0" xfId="0" applyFont="1" applyFill="1"/>
    <xf numFmtId="0" fontId="17" fillId="0" borderId="0" xfId="0" applyFont="1" applyBorder="1"/>
    <xf numFmtId="0" fontId="20" fillId="0" borderId="0" xfId="0" applyFont="1"/>
    <xf numFmtId="0" fontId="7" fillId="0" borderId="0" xfId="0" applyFont="1" applyAlignment="1"/>
    <xf numFmtId="164" fontId="7" fillId="0" borderId="0" xfId="0" applyNumberFormat="1" applyFont="1" applyAlignment="1"/>
    <xf numFmtId="164" fontId="15" fillId="0" borderId="0" xfId="0" applyNumberFormat="1" applyFont="1" applyBorder="1"/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13" fillId="0" borderId="1" xfId="0" applyFont="1" applyFill="1" applyBorder="1" applyAlignment="1">
      <alignment horizontal="left" vertical="top" wrapText="1"/>
    </xf>
    <xf numFmtId="164" fontId="7" fillId="0" borderId="0" xfId="0" applyNumberFormat="1" applyFont="1"/>
    <xf numFmtId="0" fontId="9" fillId="0" borderId="0" xfId="0" applyFont="1"/>
    <xf numFmtId="4" fontId="9" fillId="8" borderId="5" xfId="2" applyNumberFormat="1" applyFont="1" applyFill="1" applyBorder="1" applyAlignment="1">
      <alignment horizontal="left" vertical="center" wrapText="1"/>
    </xf>
    <xf numFmtId="4" fontId="9" fillId="9" borderId="5" xfId="2" applyNumberFormat="1" applyFont="1" applyFill="1" applyBorder="1" applyAlignment="1">
      <alignment horizontal="left" vertical="center" wrapText="1"/>
    </xf>
    <xf numFmtId="164" fontId="7" fillId="3" borderId="1" xfId="1" applyNumberFormat="1" applyFont="1" applyFill="1" applyBorder="1" applyAlignment="1">
      <alignment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8" fontId="9" fillId="8" borderId="1" xfId="0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top" wrapText="1"/>
    </xf>
    <xf numFmtId="8" fontId="7" fillId="0" borderId="1" xfId="0" applyNumberFormat="1" applyFont="1" applyFill="1" applyBorder="1"/>
    <xf numFmtId="8" fontId="7" fillId="0" borderId="1" xfId="0" applyNumberFormat="1" applyFont="1" applyBorder="1"/>
    <xf numFmtId="8" fontId="9" fillId="9" borderId="1" xfId="0" applyNumberFormat="1" applyFont="1" applyFill="1" applyBorder="1" applyAlignment="1">
      <alignment horizontal="center" vertical="center"/>
    </xf>
    <xf numFmtId="164" fontId="7" fillId="0" borderId="2" xfId="1" applyNumberFormat="1" applyFont="1" applyFill="1" applyBorder="1" applyAlignment="1">
      <alignment vertical="center" wrapText="1"/>
    </xf>
    <xf numFmtId="4" fontId="14" fillId="8" borderId="11" xfId="2" applyNumberFormat="1" applyFont="1" applyFill="1" applyBorder="1" applyAlignment="1">
      <alignment horizontal="right" vertical="center" wrapText="1"/>
    </xf>
    <xf numFmtId="0" fontId="9" fillId="5" borderId="1" xfId="5" applyNumberFormat="1" applyFont="1" applyFill="1" applyBorder="1" applyAlignment="1">
      <alignment horizontal="center" vertical="center" wrapText="1"/>
    </xf>
    <xf numFmtId="4" fontId="14" fillId="8" borderId="12" xfId="2" applyNumberFormat="1" applyFont="1" applyFill="1" applyBorder="1" applyAlignment="1">
      <alignment horizontal="right" vertical="center" wrapText="1"/>
    </xf>
    <xf numFmtId="4" fontId="14" fillId="9" borderId="4" xfId="2" applyNumberFormat="1" applyFont="1" applyFill="1" applyBorder="1" applyAlignment="1">
      <alignment horizontal="right" vertical="center" wrapText="1"/>
    </xf>
    <xf numFmtId="4" fontId="23" fillId="9" borderId="5" xfId="2" applyNumberFormat="1" applyFont="1" applyFill="1" applyBorder="1" applyAlignment="1">
      <alignment horizontal="right" vertical="center" wrapText="1"/>
    </xf>
    <xf numFmtId="8" fontId="23" fillId="9" borderId="1" xfId="0" applyNumberFormat="1" applyFont="1" applyFill="1" applyBorder="1" applyAlignment="1">
      <alignment horizontal="left" vertical="center" wrapText="1"/>
    </xf>
    <xf numFmtId="0" fontId="0" fillId="10" borderId="0" xfId="0" applyFill="1"/>
    <xf numFmtId="4" fontId="22" fillId="10" borderId="0" xfId="0" applyNumberFormat="1" applyFont="1" applyFill="1" applyBorder="1"/>
    <xf numFmtId="4" fontId="22" fillId="0" borderId="3" xfId="0" applyNumberFormat="1" applyFont="1" applyBorder="1" applyAlignment="1">
      <alignment vertical="center"/>
    </xf>
    <xf numFmtId="4" fontId="22" fillId="0" borderId="1" xfId="0" applyNumberFormat="1" applyFont="1" applyBorder="1" applyAlignment="1">
      <alignment vertical="center"/>
    </xf>
    <xf numFmtId="0" fontId="9" fillId="5" borderId="1" xfId="5" applyNumberFormat="1" applyFont="1" applyFill="1" applyBorder="1" applyAlignment="1">
      <alignment horizontal="left" vertical="center" indent="1"/>
    </xf>
    <xf numFmtId="0" fontId="25" fillId="4" borderId="1" xfId="0" applyFont="1" applyFill="1" applyBorder="1" applyAlignment="1">
      <alignment horizontal="center" vertical="center" wrapText="1"/>
    </xf>
    <xf numFmtId="0" fontId="26" fillId="0" borderId="0" xfId="0" applyFont="1"/>
    <xf numFmtId="0" fontId="28" fillId="11" borderId="13" xfId="0" applyFont="1" applyFill="1" applyBorder="1" applyAlignment="1">
      <alignment vertical="center" wrapText="1"/>
    </xf>
    <xf numFmtId="0" fontId="27" fillId="11" borderId="13" xfId="0" applyFont="1" applyFill="1" applyBorder="1" applyAlignment="1">
      <alignment vertical="center" wrapText="1"/>
    </xf>
    <xf numFmtId="165" fontId="7" fillId="12" borderId="6" xfId="5" applyNumberFormat="1" applyFont="1" applyFill="1" applyBorder="1" applyAlignment="1">
      <alignment horizontal="right" vertical="center" wrapText="1"/>
    </xf>
    <xf numFmtId="9" fontId="14" fillId="4" borderId="5" xfId="3" applyFont="1" applyFill="1" applyBorder="1" applyAlignment="1">
      <alignment horizontal="right" vertical="center" wrapText="1"/>
    </xf>
    <xf numFmtId="0" fontId="15" fillId="0" borderId="0" xfId="0" applyFont="1" applyBorder="1"/>
    <xf numFmtId="0" fontId="32" fillId="0" borderId="0" xfId="0" applyFont="1" applyBorder="1"/>
    <xf numFmtId="9" fontId="14" fillId="4" borderId="0" xfId="3" applyFont="1" applyFill="1" applyBorder="1" applyAlignment="1">
      <alignment horizontal="right" vertical="center" wrapText="1"/>
    </xf>
    <xf numFmtId="10" fontId="12" fillId="4" borderId="0" xfId="4" applyNumberFormat="1" applyFont="1" applyFill="1" applyBorder="1" applyAlignment="1">
      <alignment horizontal="center" vertical="center" wrapText="1"/>
    </xf>
    <xf numFmtId="10" fontId="14" fillId="4" borderId="5" xfId="3" applyNumberFormat="1" applyFont="1" applyFill="1" applyBorder="1" applyAlignment="1">
      <alignment horizontal="right" vertical="center" wrapText="1"/>
    </xf>
    <xf numFmtId="0" fontId="9" fillId="5" borderId="9" xfId="5" applyNumberFormat="1" applyFont="1" applyFill="1" applyBorder="1" applyAlignment="1">
      <alignment horizontal="center" vertical="center"/>
    </xf>
    <xf numFmtId="0" fontId="9" fillId="5" borderId="0" xfId="5" applyNumberFormat="1" applyFont="1" applyFill="1" applyBorder="1" applyAlignment="1">
      <alignment horizontal="center" vertical="center"/>
    </xf>
    <xf numFmtId="0" fontId="24" fillId="5" borderId="2" xfId="5" applyNumberFormat="1" applyFont="1" applyFill="1" applyBorder="1" applyAlignment="1">
      <alignment horizontal="center" vertical="center"/>
    </xf>
    <xf numFmtId="0" fontId="24" fillId="5" borderId="10" xfId="5" applyNumberFormat="1" applyFont="1" applyFill="1" applyBorder="1" applyAlignment="1">
      <alignment horizontal="center" vertical="center"/>
    </xf>
    <xf numFmtId="0" fontId="24" fillId="5" borderId="3" xfId="5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4" fontId="14" fillId="4" borderId="7" xfId="2" applyNumberFormat="1" applyFont="1" applyFill="1" applyBorder="1" applyAlignment="1">
      <alignment horizontal="center" vertical="center" wrapText="1"/>
    </xf>
    <xf numFmtId="4" fontId="14" fillId="4" borderId="8" xfId="2" applyNumberFormat="1" applyFont="1" applyFill="1" applyBorder="1" applyAlignment="1">
      <alignment horizontal="center" vertical="center" wrapText="1"/>
    </xf>
    <xf numFmtId="4" fontId="14" fillId="4" borderId="4" xfId="2" applyNumberFormat="1" applyFont="1" applyFill="1" applyBorder="1" applyAlignment="1">
      <alignment horizontal="center" vertical="center" wrapText="1"/>
    </xf>
    <xf numFmtId="4" fontId="14" fillId="4" borderId="9" xfId="2" applyNumberFormat="1" applyFont="1" applyFill="1" applyBorder="1" applyAlignment="1">
      <alignment horizontal="center" vertical="center" wrapText="1"/>
    </xf>
    <xf numFmtId="4" fontId="14" fillId="4" borderId="0" xfId="2" applyNumberFormat="1" applyFont="1" applyFill="1" applyBorder="1" applyAlignment="1">
      <alignment horizontal="center" vertical="center" wrapText="1"/>
    </xf>
    <xf numFmtId="10" fontId="30" fillId="0" borderId="21" xfId="0" applyNumberFormat="1" applyFont="1" applyBorder="1" applyAlignment="1">
      <alignment horizontal="left" vertical="top" wrapText="1"/>
    </xf>
    <xf numFmtId="10" fontId="30" fillId="0" borderId="22" xfId="0" applyNumberFormat="1" applyFont="1" applyBorder="1" applyAlignment="1">
      <alignment horizontal="left" vertical="top" wrapText="1"/>
    </xf>
    <xf numFmtId="10" fontId="30" fillId="0" borderId="23" xfId="0" applyNumberFormat="1" applyFont="1" applyBorder="1" applyAlignment="1">
      <alignment horizontal="left" vertical="top" wrapText="1"/>
    </xf>
    <xf numFmtId="0" fontId="31" fillId="0" borderId="18" xfId="0" applyFont="1" applyBorder="1" applyAlignment="1">
      <alignment horizontal="left" vertical="top" wrapText="1" indent="1"/>
    </xf>
    <xf numFmtId="0" fontId="31" fillId="0" borderId="19" xfId="0" applyFont="1" applyBorder="1" applyAlignment="1">
      <alignment horizontal="left" vertical="top" wrapText="1" indent="1"/>
    </xf>
    <xf numFmtId="0" fontId="31" fillId="0" borderId="20" xfId="0" applyFont="1" applyBorder="1" applyAlignment="1">
      <alignment horizontal="left" vertical="top" wrapText="1" indent="1"/>
    </xf>
    <xf numFmtId="165" fontId="7" fillId="12" borderId="14" xfId="5" applyNumberFormat="1" applyFont="1" applyFill="1" applyBorder="1" applyAlignment="1">
      <alignment horizontal="right" vertical="center" wrapText="1" indent="1"/>
    </xf>
    <xf numFmtId="165" fontId="7" fillId="12" borderId="15" xfId="5" applyNumberFormat="1" applyFont="1" applyFill="1" applyBorder="1" applyAlignment="1">
      <alignment horizontal="right" vertical="center" wrapText="1" indent="1"/>
    </xf>
    <xf numFmtId="165" fontId="7" fillId="12" borderId="16" xfId="5" applyNumberFormat="1" applyFont="1" applyFill="1" applyBorder="1" applyAlignment="1">
      <alignment horizontal="right" vertical="center" wrapText="1" indent="1"/>
    </xf>
    <xf numFmtId="165" fontId="7" fillId="12" borderId="17" xfId="5" applyNumberFormat="1" applyFont="1" applyFill="1" applyBorder="1" applyAlignment="1">
      <alignment horizontal="right" vertical="center" wrapText="1" indent="1"/>
    </xf>
    <xf numFmtId="10" fontId="7" fillId="12" borderId="16" xfId="3" applyNumberFormat="1" applyFont="1" applyFill="1" applyBorder="1" applyAlignment="1">
      <alignment horizontal="right" vertical="center" wrapText="1" indent="1"/>
    </xf>
    <xf numFmtId="10" fontId="7" fillId="12" borderId="17" xfId="3" applyNumberFormat="1" applyFont="1" applyFill="1" applyBorder="1" applyAlignment="1">
      <alignment horizontal="right" vertical="center" wrapText="1" indent="1"/>
    </xf>
    <xf numFmtId="10" fontId="7" fillId="12" borderId="15" xfId="3" applyNumberFormat="1" applyFont="1" applyFill="1" applyBorder="1" applyAlignment="1">
      <alignment horizontal="right" vertical="center" wrapText="1" indent="1"/>
    </xf>
  </cellXfs>
  <cellStyles count="6">
    <cellStyle name="Normalny" xfId="0" builtinId="0"/>
    <cellStyle name="Normalny 2" xfId="1"/>
    <cellStyle name="Normalny 2 2" xfId="2"/>
    <cellStyle name="Procentowy" xfId="3" builtinId="5"/>
    <cellStyle name="Procentowy 2" xfId="4"/>
    <cellStyle name="Walutowy 2" xfId="5"/>
  </cellStyles>
  <dxfs count="8">
    <dxf>
      <font>
        <b/>
        <i val="0"/>
        <color rgb="FF00CC00"/>
      </font>
    </dxf>
    <dxf>
      <font>
        <b/>
        <i val="0"/>
        <color rgb="FFFF0000"/>
      </font>
    </dxf>
    <dxf>
      <font>
        <b/>
        <i val="0"/>
        <color rgb="FF00CC00"/>
      </font>
    </dxf>
    <dxf>
      <font>
        <b/>
        <i val="0"/>
        <color rgb="FFFF000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A21"/>
  <sheetViews>
    <sheetView workbookViewId="0">
      <selection activeCell="B4" sqref="B4"/>
    </sheetView>
  </sheetViews>
  <sheetFormatPr defaultRowHeight="15"/>
  <cols>
    <col min="1" max="1" width="108.7109375" style="102" customWidth="1"/>
    <col min="2" max="256" width="9.140625" style="102"/>
    <col min="257" max="257" width="108.7109375" style="102" customWidth="1"/>
    <col min="258" max="512" width="9.140625" style="102"/>
    <col min="513" max="513" width="108.7109375" style="102" customWidth="1"/>
    <col min="514" max="768" width="9.140625" style="102"/>
    <col min="769" max="769" width="108.7109375" style="102" customWidth="1"/>
    <col min="770" max="1024" width="9.140625" style="102"/>
    <col min="1025" max="1025" width="108.7109375" style="102" customWidth="1"/>
    <col min="1026" max="1280" width="9.140625" style="102"/>
    <col min="1281" max="1281" width="108.7109375" style="102" customWidth="1"/>
    <col min="1282" max="1536" width="9.140625" style="102"/>
    <col min="1537" max="1537" width="108.7109375" style="102" customWidth="1"/>
    <col min="1538" max="1792" width="9.140625" style="102"/>
    <col min="1793" max="1793" width="108.7109375" style="102" customWidth="1"/>
    <col min="1794" max="2048" width="9.140625" style="102"/>
    <col min="2049" max="2049" width="108.7109375" style="102" customWidth="1"/>
    <col min="2050" max="2304" width="9.140625" style="102"/>
    <col min="2305" max="2305" width="108.7109375" style="102" customWidth="1"/>
    <col min="2306" max="2560" width="9.140625" style="102"/>
    <col min="2561" max="2561" width="108.7109375" style="102" customWidth="1"/>
    <col min="2562" max="2816" width="9.140625" style="102"/>
    <col min="2817" max="2817" width="108.7109375" style="102" customWidth="1"/>
    <col min="2818" max="3072" width="9.140625" style="102"/>
    <col min="3073" max="3073" width="108.7109375" style="102" customWidth="1"/>
    <col min="3074" max="3328" width="9.140625" style="102"/>
    <col min="3329" max="3329" width="108.7109375" style="102" customWidth="1"/>
    <col min="3330" max="3584" width="9.140625" style="102"/>
    <col min="3585" max="3585" width="108.7109375" style="102" customWidth="1"/>
    <col min="3586" max="3840" width="9.140625" style="102"/>
    <col min="3841" max="3841" width="108.7109375" style="102" customWidth="1"/>
    <col min="3842" max="4096" width="9.140625" style="102"/>
    <col min="4097" max="4097" width="108.7109375" style="102" customWidth="1"/>
    <col min="4098" max="4352" width="9.140625" style="102"/>
    <col min="4353" max="4353" width="108.7109375" style="102" customWidth="1"/>
    <col min="4354" max="4608" width="9.140625" style="102"/>
    <col min="4609" max="4609" width="108.7109375" style="102" customWidth="1"/>
    <col min="4610" max="4864" width="9.140625" style="102"/>
    <col min="4865" max="4865" width="108.7109375" style="102" customWidth="1"/>
    <col min="4866" max="5120" width="9.140625" style="102"/>
    <col min="5121" max="5121" width="108.7109375" style="102" customWidth="1"/>
    <col min="5122" max="5376" width="9.140625" style="102"/>
    <col min="5377" max="5377" width="108.7109375" style="102" customWidth="1"/>
    <col min="5378" max="5632" width="9.140625" style="102"/>
    <col min="5633" max="5633" width="108.7109375" style="102" customWidth="1"/>
    <col min="5634" max="5888" width="9.140625" style="102"/>
    <col min="5889" max="5889" width="108.7109375" style="102" customWidth="1"/>
    <col min="5890" max="6144" width="9.140625" style="102"/>
    <col min="6145" max="6145" width="108.7109375" style="102" customWidth="1"/>
    <col min="6146" max="6400" width="9.140625" style="102"/>
    <col min="6401" max="6401" width="108.7109375" style="102" customWidth="1"/>
    <col min="6402" max="6656" width="9.140625" style="102"/>
    <col min="6657" max="6657" width="108.7109375" style="102" customWidth="1"/>
    <col min="6658" max="6912" width="9.140625" style="102"/>
    <col min="6913" max="6913" width="108.7109375" style="102" customWidth="1"/>
    <col min="6914" max="7168" width="9.140625" style="102"/>
    <col min="7169" max="7169" width="108.7109375" style="102" customWidth="1"/>
    <col min="7170" max="7424" width="9.140625" style="102"/>
    <col min="7425" max="7425" width="108.7109375" style="102" customWidth="1"/>
    <col min="7426" max="7680" width="9.140625" style="102"/>
    <col min="7681" max="7681" width="108.7109375" style="102" customWidth="1"/>
    <col min="7682" max="7936" width="9.140625" style="102"/>
    <col min="7937" max="7937" width="108.7109375" style="102" customWidth="1"/>
    <col min="7938" max="8192" width="9.140625" style="102"/>
    <col min="8193" max="8193" width="108.7109375" style="102" customWidth="1"/>
    <col min="8194" max="8448" width="9.140625" style="102"/>
    <col min="8449" max="8449" width="108.7109375" style="102" customWidth="1"/>
    <col min="8450" max="8704" width="9.140625" style="102"/>
    <col min="8705" max="8705" width="108.7109375" style="102" customWidth="1"/>
    <col min="8706" max="8960" width="9.140625" style="102"/>
    <col min="8961" max="8961" width="108.7109375" style="102" customWidth="1"/>
    <col min="8962" max="9216" width="9.140625" style="102"/>
    <col min="9217" max="9217" width="108.7109375" style="102" customWidth="1"/>
    <col min="9218" max="9472" width="9.140625" style="102"/>
    <col min="9473" max="9473" width="108.7109375" style="102" customWidth="1"/>
    <col min="9474" max="9728" width="9.140625" style="102"/>
    <col min="9729" max="9729" width="108.7109375" style="102" customWidth="1"/>
    <col min="9730" max="9984" width="9.140625" style="102"/>
    <col min="9985" max="9985" width="108.7109375" style="102" customWidth="1"/>
    <col min="9986" max="10240" width="9.140625" style="102"/>
    <col min="10241" max="10241" width="108.7109375" style="102" customWidth="1"/>
    <col min="10242" max="10496" width="9.140625" style="102"/>
    <col min="10497" max="10497" width="108.7109375" style="102" customWidth="1"/>
    <col min="10498" max="10752" width="9.140625" style="102"/>
    <col min="10753" max="10753" width="108.7109375" style="102" customWidth="1"/>
    <col min="10754" max="11008" width="9.140625" style="102"/>
    <col min="11009" max="11009" width="108.7109375" style="102" customWidth="1"/>
    <col min="11010" max="11264" width="9.140625" style="102"/>
    <col min="11265" max="11265" width="108.7109375" style="102" customWidth="1"/>
    <col min="11266" max="11520" width="9.140625" style="102"/>
    <col min="11521" max="11521" width="108.7109375" style="102" customWidth="1"/>
    <col min="11522" max="11776" width="9.140625" style="102"/>
    <col min="11777" max="11777" width="108.7109375" style="102" customWidth="1"/>
    <col min="11778" max="12032" width="9.140625" style="102"/>
    <col min="12033" max="12033" width="108.7109375" style="102" customWidth="1"/>
    <col min="12034" max="12288" width="9.140625" style="102"/>
    <col min="12289" max="12289" width="108.7109375" style="102" customWidth="1"/>
    <col min="12290" max="12544" width="9.140625" style="102"/>
    <col min="12545" max="12545" width="108.7109375" style="102" customWidth="1"/>
    <col min="12546" max="12800" width="9.140625" style="102"/>
    <col min="12801" max="12801" width="108.7109375" style="102" customWidth="1"/>
    <col min="12802" max="13056" width="9.140625" style="102"/>
    <col min="13057" max="13057" width="108.7109375" style="102" customWidth="1"/>
    <col min="13058" max="13312" width="9.140625" style="102"/>
    <col min="13313" max="13313" width="108.7109375" style="102" customWidth="1"/>
    <col min="13314" max="13568" width="9.140625" style="102"/>
    <col min="13569" max="13569" width="108.7109375" style="102" customWidth="1"/>
    <col min="13570" max="13824" width="9.140625" style="102"/>
    <col min="13825" max="13825" width="108.7109375" style="102" customWidth="1"/>
    <col min="13826" max="14080" width="9.140625" style="102"/>
    <col min="14081" max="14081" width="108.7109375" style="102" customWidth="1"/>
    <col min="14082" max="14336" width="9.140625" style="102"/>
    <col min="14337" max="14337" width="108.7109375" style="102" customWidth="1"/>
    <col min="14338" max="14592" width="9.140625" style="102"/>
    <col min="14593" max="14593" width="108.7109375" style="102" customWidth="1"/>
    <col min="14594" max="14848" width="9.140625" style="102"/>
    <col min="14849" max="14849" width="108.7109375" style="102" customWidth="1"/>
    <col min="14850" max="15104" width="9.140625" style="102"/>
    <col min="15105" max="15105" width="108.7109375" style="102" customWidth="1"/>
    <col min="15106" max="15360" width="9.140625" style="102"/>
    <col min="15361" max="15361" width="108.7109375" style="102" customWidth="1"/>
    <col min="15362" max="15616" width="9.140625" style="102"/>
    <col min="15617" max="15617" width="108.7109375" style="102" customWidth="1"/>
    <col min="15618" max="15872" width="9.140625" style="102"/>
    <col min="15873" max="15873" width="108.7109375" style="102" customWidth="1"/>
    <col min="15874" max="16128" width="9.140625" style="102"/>
    <col min="16129" max="16129" width="108.7109375" style="102" customWidth="1"/>
    <col min="16130" max="16384" width="9.140625" style="102"/>
  </cols>
  <sheetData>
    <row r="1" spans="1:1" ht="18">
      <c r="A1" s="101" t="s">
        <v>156</v>
      </c>
    </row>
    <row r="2" spans="1:1" ht="75">
      <c r="A2" s="104" t="s">
        <v>175</v>
      </c>
    </row>
    <row r="3" spans="1:1" ht="18">
      <c r="A3" s="101" t="s">
        <v>153</v>
      </c>
    </row>
    <row r="4" spans="1:1" ht="150">
      <c r="A4" s="104" t="s">
        <v>157</v>
      </c>
    </row>
    <row r="5" spans="1:1" ht="28.9" customHeight="1">
      <c r="A5" s="101" t="s">
        <v>158</v>
      </c>
    </row>
    <row r="6" spans="1:1">
      <c r="A6" s="103" t="s">
        <v>163</v>
      </c>
    </row>
    <row r="7" spans="1:1" ht="246" customHeight="1">
      <c r="A7" s="104" t="s">
        <v>188</v>
      </c>
    </row>
    <row r="8" spans="1:1" ht="22.9" customHeight="1">
      <c r="A8" s="101" t="s">
        <v>159</v>
      </c>
    </row>
    <row r="9" spans="1:1">
      <c r="A9" s="103" t="s">
        <v>164</v>
      </c>
    </row>
    <row r="10" spans="1:1" ht="118.5" customHeight="1">
      <c r="A10" s="104" t="s">
        <v>160</v>
      </c>
    </row>
    <row r="11" spans="1:1" ht="18">
      <c r="A11" s="101" t="s">
        <v>161</v>
      </c>
    </row>
    <row r="12" spans="1:1">
      <c r="A12" s="103" t="s">
        <v>167</v>
      </c>
    </row>
    <row r="13" spans="1:1" ht="120">
      <c r="A13" s="104" t="s">
        <v>162</v>
      </c>
    </row>
    <row r="14" spans="1:1" ht="18">
      <c r="A14" s="101" t="s">
        <v>165</v>
      </c>
    </row>
    <row r="15" spans="1:1">
      <c r="A15" s="103" t="s">
        <v>166</v>
      </c>
    </row>
    <row r="16" spans="1:1" ht="150">
      <c r="A16" s="104" t="s">
        <v>190</v>
      </c>
    </row>
    <row r="17" spans="1:1" ht="18">
      <c r="A17" s="101" t="s">
        <v>168</v>
      </c>
    </row>
    <row r="18" spans="1:1" ht="120">
      <c r="A18" s="104" t="s">
        <v>169</v>
      </c>
    </row>
    <row r="19" spans="1:1" ht="18">
      <c r="A19" s="101" t="s">
        <v>170</v>
      </c>
    </row>
    <row r="20" spans="1:1" ht="30">
      <c r="A20" s="104" t="s">
        <v>189</v>
      </c>
    </row>
    <row r="21" spans="1:1" ht="18">
      <c r="A21" s="101" t="s">
        <v>171</v>
      </c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D9"/>
  <sheetViews>
    <sheetView workbookViewId="0">
      <selection activeCell="A3" sqref="A3"/>
    </sheetView>
  </sheetViews>
  <sheetFormatPr defaultRowHeight="12.75"/>
  <cols>
    <col min="1" max="1" width="69" style="48" customWidth="1"/>
    <col min="2" max="2" width="31.42578125" style="48" customWidth="1"/>
    <col min="3" max="3" width="9.140625" style="48"/>
    <col min="4" max="4" width="51" style="48" customWidth="1"/>
    <col min="5" max="16384" width="9.140625" style="48"/>
  </cols>
  <sheetData>
    <row r="1" spans="1:4" ht="18">
      <c r="A1" s="66" t="s">
        <v>25</v>
      </c>
      <c r="B1" s="66" t="s">
        <v>130</v>
      </c>
    </row>
    <row r="2" spans="1:4" ht="18">
      <c r="A2" s="66" t="s">
        <v>24</v>
      </c>
      <c r="B2" s="66"/>
      <c r="C2" s="67"/>
      <c r="D2" s="67"/>
    </row>
    <row r="3" spans="1:4" ht="18">
      <c r="A3" s="66" t="s">
        <v>131</v>
      </c>
      <c r="B3" s="66"/>
    </row>
    <row r="4" spans="1:4" ht="18">
      <c r="A4" s="66" t="s">
        <v>26</v>
      </c>
      <c r="B4" s="66"/>
      <c r="C4" s="67"/>
      <c r="D4" s="68"/>
    </row>
    <row r="5" spans="1:4" ht="18">
      <c r="A5" s="66" t="s">
        <v>132</v>
      </c>
      <c r="B5" s="66"/>
    </row>
    <row r="6" spans="1:4" ht="18">
      <c r="A6" s="66" t="s">
        <v>133</v>
      </c>
      <c r="B6" s="66"/>
      <c r="C6" s="67"/>
      <c r="D6" s="68"/>
    </row>
    <row r="7" spans="1:4" ht="18">
      <c r="A7" s="66" t="s">
        <v>135</v>
      </c>
      <c r="B7" s="66"/>
      <c r="C7" s="67"/>
      <c r="D7" s="68"/>
    </row>
    <row r="8" spans="1:4" ht="18">
      <c r="A8" s="66" t="s">
        <v>134</v>
      </c>
      <c r="B8" s="66"/>
      <c r="D8" s="68"/>
    </row>
    <row r="9" spans="1:4" ht="18">
      <c r="A9" s="66" t="s">
        <v>129</v>
      </c>
      <c r="B9" s="66"/>
      <c r="C9" s="69"/>
      <c r="D9" s="68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A1:M25"/>
  <sheetViews>
    <sheetView showGridLines="0" zoomScale="90" zoomScaleNormal="90" workbookViewId="0">
      <selection activeCell="K5" sqref="K5"/>
    </sheetView>
  </sheetViews>
  <sheetFormatPr defaultRowHeight="12.75"/>
  <cols>
    <col min="1" max="1" width="35.5703125" customWidth="1"/>
    <col min="2" max="9" width="15.42578125" customWidth="1"/>
    <col min="10" max="10" width="16.28515625" customWidth="1"/>
    <col min="11" max="11" width="19.28515625" customWidth="1"/>
  </cols>
  <sheetData>
    <row r="1" spans="1:13">
      <c r="A1" s="96"/>
      <c r="B1" s="112" t="s">
        <v>152</v>
      </c>
      <c r="C1" s="113"/>
      <c r="D1" s="113"/>
      <c r="E1" s="113"/>
      <c r="F1" s="113"/>
      <c r="G1" s="113"/>
      <c r="H1" s="113"/>
      <c r="I1" s="113"/>
      <c r="J1" s="113"/>
      <c r="K1" s="96"/>
      <c r="L1" s="96"/>
      <c r="M1" s="96"/>
    </row>
    <row r="2" spans="1:13" ht="15">
      <c r="A2" s="96"/>
      <c r="B2" s="114" t="s">
        <v>144</v>
      </c>
      <c r="C2" s="115"/>
      <c r="D2" s="116"/>
      <c r="E2" s="114" t="s">
        <v>146</v>
      </c>
      <c r="F2" s="115"/>
      <c r="G2" s="116"/>
      <c r="H2" s="114" t="s">
        <v>127</v>
      </c>
      <c r="I2" s="115"/>
      <c r="J2" s="116"/>
      <c r="K2" s="96"/>
      <c r="L2" s="96"/>
      <c r="M2" s="96"/>
    </row>
    <row r="3" spans="1:13" ht="41.25" customHeight="1">
      <c r="A3" s="96"/>
      <c r="B3" s="91" t="s">
        <v>145</v>
      </c>
      <c r="C3" s="91" t="s">
        <v>143</v>
      </c>
      <c r="D3" s="91" t="s">
        <v>148</v>
      </c>
      <c r="E3" s="91" t="s">
        <v>147</v>
      </c>
      <c r="F3" s="91" t="s">
        <v>143</v>
      </c>
      <c r="G3" s="91" t="s">
        <v>148</v>
      </c>
      <c r="H3" s="91" t="s">
        <v>145</v>
      </c>
      <c r="I3" s="91" t="s">
        <v>143</v>
      </c>
      <c r="J3" s="91" t="s">
        <v>148</v>
      </c>
      <c r="K3" s="91" t="s">
        <v>149</v>
      </c>
      <c r="L3" s="96"/>
      <c r="M3" s="96"/>
    </row>
    <row r="4" spans="1:13" ht="37.5" customHeight="1">
      <c r="A4" s="100" t="s">
        <v>21</v>
      </c>
      <c r="B4" s="92">
        <f>'(5)Budżet szczegółowy'!$G$56</f>
        <v>0</v>
      </c>
      <c r="C4" s="90">
        <f>'(3)Monitoring'!$D$4+'(3)Monitoring'!$H$4</f>
        <v>0</v>
      </c>
      <c r="D4" s="90">
        <f>'(3)Monitoring'!$E$4+'(3)Monitoring'!$I$4</f>
        <v>0</v>
      </c>
      <c r="E4" s="44">
        <f>'(5)Budżet szczegółowy'!$H$56</f>
        <v>0</v>
      </c>
      <c r="F4" s="44">
        <f>'(3)Monitoring'!$D$4</f>
        <v>0</v>
      </c>
      <c r="G4" s="44">
        <f>'(3)Monitoring'!$E$4</f>
        <v>0</v>
      </c>
      <c r="H4" s="44">
        <f>'(5)Budżet szczegółowy'!$I$56+'(5)Budżet szczegółowy'!$J$56+'(5)Budżet szczegółowy'!$K$56</f>
        <v>0</v>
      </c>
      <c r="I4" s="44">
        <f>'(3)Monitoring'!$H$4</f>
        <v>0</v>
      </c>
      <c r="J4" s="44">
        <f>'(3)Monitoring'!$I$4</f>
        <v>0</v>
      </c>
      <c r="K4" s="44">
        <f>IF(F4&gt;E4,F4-E4,0)</f>
        <v>0</v>
      </c>
      <c r="L4" s="96"/>
      <c r="M4" s="96"/>
    </row>
    <row r="5" spans="1:13" ht="37.5" customHeight="1">
      <c r="A5" s="100" t="s">
        <v>22</v>
      </c>
      <c r="B5" s="93">
        <f>'(5)Budżet szczegółowy'!$G$108</f>
        <v>0</v>
      </c>
      <c r="C5" s="52">
        <f>'(3)Monitoring'!$D$55+'(3)Monitoring'!$H$55</f>
        <v>0</v>
      </c>
      <c r="D5" s="52">
        <f>'(3)Monitoring'!$E$55+'(3)Monitoring'!$I$55</f>
        <v>0</v>
      </c>
      <c r="E5" s="52">
        <f>'(5)Budżet szczegółowy'!$H$108</f>
        <v>0</v>
      </c>
      <c r="F5" s="52">
        <f>'(3)Monitoring'!$D$55</f>
        <v>0</v>
      </c>
      <c r="G5" s="52">
        <f>'(3)Monitoring'!$E$55</f>
        <v>0</v>
      </c>
      <c r="H5" s="52">
        <f>'(5)Budżet szczegółowy'!$I$108+'(5)Budżet szczegółowy'!$J$108+'(5)Budżet szczegółowy'!$K$108</f>
        <v>0</v>
      </c>
      <c r="I5" s="52">
        <f>'(3)Monitoring'!$H$55</f>
        <v>0</v>
      </c>
      <c r="J5" s="52">
        <f>'(3)Monitoring'!$I$55</f>
        <v>0</v>
      </c>
      <c r="K5" s="94">
        <f>IF(F5&gt;E5,IF(F5&gt;25%*E6,"Limit 25% kategorii przekroczony o " &amp; F5-25%*E6,F5-E5),0)</f>
        <v>0</v>
      </c>
      <c r="L5" s="96"/>
      <c r="M5" s="96"/>
    </row>
    <row r="6" spans="1:13" ht="37.5" customHeight="1">
      <c r="A6" s="100" t="s">
        <v>23</v>
      </c>
      <c r="B6" s="98">
        <f t="shared" ref="B6:J6" si="0">SUM(B4:B5)</f>
        <v>0</v>
      </c>
      <c r="C6" s="99">
        <f t="shared" si="0"/>
        <v>0</v>
      </c>
      <c r="D6" s="99">
        <f t="shared" si="0"/>
        <v>0</v>
      </c>
      <c r="E6" s="99">
        <f t="shared" si="0"/>
        <v>0</v>
      </c>
      <c r="F6" s="99">
        <f t="shared" si="0"/>
        <v>0</v>
      </c>
      <c r="G6" s="99">
        <f t="shared" si="0"/>
        <v>0</v>
      </c>
      <c r="H6" s="99">
        <f t="shared" si="0"/>
        <v>0</v>
      </c>
      <c r="I6" s="99">
        <f t="shared" si="0"/>
        <v>0</v>
      </c>
      <c r="J6" s="99">
        <f t="shared" si="0"/>
        <v>0</v>
      </c>
      <c r="K6" s="97"/>
      <c r="L6" s="96"/>
      <c r="M6" s="96"/>
    </row>
    <row r="7" spans="1:13">
      <c r="A7" s="96"/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</row>
    <row r="8" spans="1:13">
      <c r="A8" s="96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</row>
    <row r="9" spans="1:13">
      <c r="A9" s="96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</row>
    <row r="10" spans="1:13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</row>
    <row r="11" spans="1:13">
      <c r="A11" s="96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</row>
    <row r="12" spans="1:13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</row>
    <row r="13" spans="1:13">
      <c r="A13" s="96"/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</row>
    <row r="15" spans="1:13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96"/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</row>
    <row r="18" spans="1:13">
      <c r="A18" s="96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</row>
    <row r="21" spans="1:13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96"/>
      <c r="B22" s="96"/>
      <c r="C22" s="96"/>
      <c r="D22" s="96" t="s">
        <v>154</v>
      </c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96"/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96"/>
      <c r="B24" s="96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96"/>
      <c r="B25" s="96"/>
      <c r="C25" s="96"/>
      <c r="D25" s="96"/>
      <c r="E25" s="96"/>
      <c r="F25" s="96"/>
      <c r="G25" s="96"/>
      <c r="H25" s="96"/>
      <c r="I25" s="96"/>
      <c r="J25" s="96"/>
      <c r="K25" s="96"/>
      <c r="L25" s="96"/>
      <c r="M25" s="96"/>
    </row>
  </sheetData>
  <mergeCells count="4">
    <mergeCell ref="B1:J1"/>
    <mergeCell ref="B2:D2"/>
    <mergeCell ref="E2:G2"/>
    <mergeCell ref="H2:J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J106"/>
  <sheetViews>
    <sheetView zoomScale="90" zoomScaleNormal="90" workbookViewId="0">
      <pane xSplit="2" ySplit="3" topLeftCell="C4" activePane="bottomRight" state="frozen"/>
      <selection activeCell="H3" sqref="H3"/>
      <selection pane="topRight" activeCell="H3" sqref="H3"/>
      <selection pane="bottomLeft" activeCell="H3" sqref="H3"/>
      <selection pane="bottomRight" activeCell="C5" sqref="C5:I5"/>
    </sheetView>
  </sheetViews>
  <sheetFormatPr defaultRowHeight="12.75" outlineLevelRow="1"/>
  <cols>
    <col min="1" max="1" width="11.28515625" style="48" customWidth="1"/>
    <col min="2" max="2" width="42.42578125" style="48" customWidth="1"/>
    <col min="3" max="3" width="16" style="77" customWidth="1"/>
    <col min="4" max="4" width="17" style="77" customWidth="1"/>
    <col min="5" max="5" width="16.140625" style="77" customWidth="1"/>
    <col min="6" max="6" width="14.140625" style="77" customWidth="1"/>
    <col min="7" max="7" width="12.7109375" style="77" customWidth="1"/>
    <col min="8" max="8" width="15.5703125" style="77" customWidth="1"/>
    <col min="9" max="9" width="14.5703125" style="77" customWidth="1"/>
    <col min="10" max="10" width="20.7109375" style="48" customWidth="1"/>
    <col min="11" max="11" width="12.28515625" style="48" bestFit="1" customWidth="1"/>
    <col min="12" max="16384" width="9.140625" style="48"/>
  </cols>
  <sheetData>
    <row r="1" spans="1:10">
      <c r="A1" s="67"/>
      <c r="B1" s="67"/>
      <c r="C1" s="68"/>
      <c r="D1" s="68"/>
      <c r="E1" s="68"/>
      <c r="F1" s="68"/>
    </row>
    <row r="2" spans="1:10">
      <c r="A2" s="78" t="s">
        <v>150</v>
      </c>
    </row>
    <row r="3" spans="1:10" ht="25.5">
      <c r="A3" s="81" t="s">
        <v>172</v>
      </c>
      <c r="B3" s="81" t="s">
        <v>8</v>
      </c>
      <c r="C3" s="82" t="s">
        <v>1</v>
      </c>
      <c r="D3" s="82" t="s">
        <v>5</v>
      </c>
      <c r="E3" s="82" t="s">
        <v>6</v>
      </c>
      <c r="F3" s="82" t="s">
        <v>2</v>
      </c>
      <c r="G3" s="82" t="s">
        <v>127</v>
      </c>
      <c r="H3" s="82" t="s">
        <v>19</v>
      </c>
      <c r="I3" s="82" t="s">
        <v>20</v>
      </c>
      <c r="J3" s="82" t="s">
        <v>128</v>
      </c>
    </row>
    <row r="4" spans="1:10">
      <c r="A4" s="79" t="s">
        <v>9</v>
      </c>
      <c r="B4" s="79" t="str">
        <f>'(5)Budżet szczegółowy'!B5</f>
        <v>Koszty merytoryczne</v>
      </c>
      <c r="C4" s="83">
        <f>SUM(C5:C54)</f>
        <v>0</v>
      </c>
      <c r="D4" s="83">
        <f t="shared" ref="D4:I4" si="0">SUM(D5:D54)</f>
        <v>0</v>
      </c>
      <c r="E4" s="83">
        <f t="shared" si="0"/>
        <v>0</v>
      </c>
      <c r="F4" s="83">
        <f t="shared" si="0"/>
        <v>0</v>
      </c>
      <c r="G4" s="83">
        <f t="shared" si="0"/>
        <v>0</v>
      </c>
      <c r="H4" s="83">
        <f t="shared" si="0"/>
        <v>0</v>
      </c>
      <c r="I4" s="83">
        <f t="shared" si="0"/>
        <v>0</v>
      </c>
      <c r="J4" s="83"/>
    </row>
    <row r="5" spans="1:10">
      <c r="A5" s="84" t="s">
        <v>27</v>
      </c>
      <c r="B5" s="85" t="str">
        <f>IF('(5)Budżet szczegółowy'!B6&lt;&gt;"",'(5)Budżet szczegółowy'!B6,"")</f>
        <v/>
      </c>
      <c r="C5" s="86" t="str">
        <f>IF(B5&lt;&gt;"",'(5)Budżet szczegółowy'!H6,"")</f>
        <v/>
      </c>
      <c r="D5" s="86" t="str">
        <f>IF(B5&lt;&gt;"",SUMIF('(4)RejWyd - Sprawozdanie'!B:B, '(3)Monitoring'!A5, '(4)RejWyd - Sprawozdanie'!H:H),"")</f>
        <v/>
      </c>
      <c r="E5" s="87" t="str">
        <f>IF(B5&lt;&gt;"",C5-D5,"")</f>
        <v/>
      </c>
      <c r="F5" s="86"/>
      <c r="G5" s="87" t="str">
        <f>IF(B5&lt;&gt;"",'(5)Budżet szczegółowy'!I6+'(5)Budżet szczegółowy'!J6+'(5)Budżet szczegółowy'!K6,"")</f>
        <v/>
      </c>
      <c r="H5" s="86" t="str">
        <f>IF(B5&lt;&gt;"",SUMIF('(4)RejWyd - Sprawozdanie'!B:B, '(3)Monitoring'!A5, '(4)RejWyd - Sprawozdanie'!I:I),"")</f>
        <v/>
      </c>
      <c r="I5" s="87" t="str">
        <f>IF(B5&lt;&gt;"",SUM(G5-H5),"")</f>
        <v/>
      </c>
      <c r="J5" s="87"/>
    </row>
    <row r="6" spans="1:10">
      <c r="A6" s="84" t="s">
        <v>28</v>
      </c>
      <c r="B6" s="85" t="str">
        <f>IF('(5)Budżet szczegółowy'!B7&lt;&gt;"",'(5)Budżet szczegółowy'!B7,"")</f>
        <v/>
      </c>
      <c r="C6" s="86" t="str">
        <f>IF(B6&lt;&gt;"",'(5)Budżet szczegółowy'!H7,"")</f>
        <v/>
      </c>
      <c r="D6" s="86" t="str">
        <f>IF(B6&lt;&gt;"",SUMIF('(4)RejWyd - Sprawozdanie'!B:B, '(3)Monitoring'!A6, '(4)RejWyd - Sprawozdanie'!H:H),"")</f>
        <v/>
      </c>
      <c r="E6" s="87" t="str">
        <f t="shared" ref="E6:E54" si="1">IF(B6&lt;&gt;"",C6-D6,"")</f>
        <v/>
      </c>
      <c r="F6" s="86"/>
      <c r="G6" s="87" t="str">
        <f>IF(B6&lt;&gt;"",'(5)Budżet szczegółowy'!I7+'(5)Budżet szczegółowy'!J7+'(5)Budżet szczegółowy'!K7,"")</f>
        <v/>
      </c>
      <c r="H6" s="86" t="str">
        <f>IF(B6&lt;&gt;"",SUMIF('(4)RejWyd - Sprawozdanie'!B:B, '(3)Monitoring'!A6, '(4)RejWyd - Sprawozdanie'!I:I),"")</f>
        <v/>
      </c>
      <c r="I6" s="87" t="str">
        <f t="shared" ref="I6:I54" si="2">IF(B6&lt;&gt;"",SUM(G6-H6),"")</f>
        <v/>
      </c>
      <c r="J6" s="87"/>
    </row>
    <row r="7" spans="1:10">
      <c r="A7" s="84" t="s">
        <v>29</v>
      </c>
      <c r="B7" s="85" t="str">
        <f>IF('(5)Budżet szczegółowy'!B8&lt;&gt;"",'(5)Budżet szczegółowy'!B8,"")</f>
        <v/>
      </c>
      <c r="C7" s="86" t="str">
        <f>IF(B7&lt;&gt;"",'(5)Budżet szczegółowy'!H8,"")</f>
        <v/>
      </c>
      <c r="D7" s="86" t="str">
        <f>IF(B7&lt;&gt;"",SUMIF('(4)RejWyd - Sprawozdanie'!B:B, '(3)Monitoring'!A7, '(4)RejWyd - Sprawozdanie'!H:H),"")</f>
        <v/>
      </c>
      <c r="E7" s="87" t="str">
        <f t="shared" si="1"/>
        <v/>
      </c>
      <c r="F7" s="86"/>
      <c r="G7" s="87" t="str">
        <f>IF(B7&lt;&gt;"",'(5)Budżet szczegółowy'!I8+'(5)Budżet szczegółowy'!J8+'(5)Budżet szczegółowy'!K8,"")</f>
        <v/>
      </c>
      <c r="H7" s="86" t="str">
        <f>IF(B7&lt;&gt;"",SUMIF('(4)RejWyd - Sprawozdanie'!B:B, '(3)Monitoring'!A7, '(4)RejWyd - Sprawozdanie'!I:I),"")</f>
        <v/>
      </c>
      <c r="I7" s="87" t="str">
        <f t="shared" si="2"/>
        <v/>
      </c>
      <c r="J7" s="87"/>
    </row>
    <row r="8" spans="1:10">
      <c r="A8" s="84" t="s">
        <v>30</v>
      </c>
      <c r="B8" s="85" t="str">
        <f>IF('(5)Budżet szczegółowy'!B9&lt;&gt;"",'(5)Budżet szczegółowy'!B9,"")</f>
        <v/>
      </c>
      <c r="C8" s="86" t="str">
        <f>IF(B8&lt;&gt;"",'(5)Budżet szczegółowy'!H9,"")</f>
        <v/>
      </c>
      <c r="D8" s="86" t="str">
        <f>IF(B8&lt;&gt;"",SUMIF('(4)RejWyd - Sprawozdanie'!B:B, '(3)Monitoring'!A8, '(4)RejWyd - Sprawozdanie'!H:H),"")</f>
        <v/>
      </c>
      <c r="E8" s="87" t="str">
        <f t="shared" si="1"/>
        <v/>
      </c>
      <c r="F8" s="86"/>
      <c r="G8" s="87" t="str">
        <f>IF(B8&lt;&gt;"",'(5)Budżet szczegółowy'!I9+'(5)Budżet szczegółowy'!J9+'(5)Budżet szczegółowy'!K9,"")</f>
        <v/>
      </c>
      <c r="H8" s="86" t="str">
        <f>IF(B8&lt;&gt;"",SUMIF('(4)RejWyd - Sprawozdanie'!B:B, '(3)Monitoring'!A8, '(4)RejWyd - Sprawozdanie'!I:I),"")</f>
        <v/>
      </c>
      <c r="I8" s="87" t="str">
        <f t="shared" si="2"/>
        <v/>
      </c>
      <c r="J8" s="87"/>
    </row>
    <row r="9" spans="1:10">
      <c r="A9" s="84" t="s">
        <v>31</v>
      </c>
      <c r="B9" s="85" t="str">
        <f>IF('(5)Budżet szczegółowy'!B10&lt;&gt;"",'(5)Budżet szczegółowy'!B10,"")</f>
        <v/>
      </c>
      <c r="C9" s="86" t="str">
        <f>IF(B9&lt;&gt;"",'(5)Budżet szczegółowy'!H10,"")</f>
        <v/>
      </c>
      <c r="D9" s="86" t="str">
        <f>IF(B9&lt;&gt;"",SUMIF('(4)RejWyd - Sprawozdanie'!B:B, '(3)Monitoring'!A9, '(4)RejWyd - Sprawozdanie'!H:H),"")</f>
        <v/>
      </c>
      <c r="E9" s="87" t="str">
        <f t="shared" si="1"/>
        <v/>
      </c>
      <c r="F9" s="86"/>
      <c r="G9" s="87" t="str">
        <f>IF(B9&lt;&gt;"",'(5)Budżet szczegółowy'!I10+'(5)Budżet szczegółowy'!J10+'(5)Budżet szczegółowy'!K10,"")</f>
        <v/>
      </c>
      <c r="H9" s="86" t="str">
        <f>IF(B9&lt;&gt;"",SUMIF('(4)RejWyd - Sprawozdanie'!B:B, '(3)Monitoring'!A9, '(4)RejWyd - Sprawozdanie'!I:I),"")</f>
        <v/>
      </c>
      <c r="I9" s="87" t="str">
        <f t="shared" si="2"/>
        <v/>
      </c>
      <c r="J9" s="87"/>
    </row>
    <row r="10" spans="1:10">
      <c r="A10" s="84" t="s">
        <v>32</v>
      </c>
      <c r="B10" s="85" t="str">
        <f>IF('(5)Budżet szczegółowy'!B11&lt;&gt;"",'(5)Budżet szczegółowy'!B11,"")</f>
        <v/>
      </c>
      <c r="C10" s="86" t="str">
        <f>IF(B10&lt;&gt;"",'(5)Budżet szczegółowy'!H11,"")</f>
        <v/>
      </c>
      <c r="D10" s="86" t="str">
        <f>IF(B10&lt;&gt;"",SUMIF('(4)RejWyd - Sprawozdanie'!B:B, '(3)Monitoring'!A10, '(4)RejWyd - Sprawozdanie'!H:H),"")</f>
        <v/>
      </c>
      <c r="E10" s="87" t="str">
        <f t="shared" si="1"/>
        <v/>
      </c>
      <c r="F10" s="86"/>
      <c r="G10" s="87" t="str">
        <f>IF(B10&lt;&gt;"",'(5)Budżet szczegółowy'!I11+'(5)Budżet szczegółowy'!J11+'(5)Budżet szczegółowy'!K11,"")</f>
        <v/>
      </c>
      <c r="H10" s="86" t="str">
        <f>IF(B10&lt;&gt;"",SUMIF('(4)RejWyd - Sprawozdanie'!B:B, '(3)Monitoring'!A10, '(4)RejWyd - Sprawozdanie'!I:I),"")</f>
        <v/>
      </c>
      <c r="I10" s="87" t="str">
        <f t="shared" si="2"/>
        <v/>
      </c>
      <c r="J10" s="87"/>
    </row>
    <row r="11" spans="1:10">
      <c r="A11" s="84" t="s">
        <v>33</v>
      </c>
      <c r="B11" s="85" t="str">
        <f>IF('(5)Budżet szczegółowy'!B12&lt;&gt;"",'(5)Budżet szczegółowy'!B12,"")</f>
        <v/>
      </c>
      <c r="C11" s="86" t="str">
        <f>IF(B11&lt;&gt;"",'(5)Budżet szczegółowy'!H12,"")</f>
        <v/>
      </c>
      <c r="D11" s="86" t="str">
        <f>IF(B11&lt;&gt;"",SUMIF('(4)RejWyd - Sprawozdanie'!B:B, '(3)Monitoring'!A11, '(4)RejWyd - Sprawozdanie'!H:H),"")</f>
        <v/>
      </c>
      <c r="E11" s="87" t="str">
        <f t="shared" si="1"/>
        <v/>
      </c>
      <c r="F11" s="86"/>
      <c r="G11" s="87" t="str">
        <f>IF(B11&lt;&gt;"",'(5)Budżet szczegółowy'!I12+'(5)Budżet szczegółowy'!J12+'(5)Budżet szczegółowy'!K12,"")</f>
        <v/>
      </c>
      <c r="H11" s="86" t="str">
        <f>IF(B11&lt;&gt;"",SUMIF('(4)RejWyd - Sprawozdanie'!B:B, '(3)Monitoring'!A11, '(4)RejWyd - Sprawozdanie'!I:I),"")</f>
        <v/>
      </c>
      <c r="I11" s="87" t="str">
        <f t="shared" si="2"/>
        <v/>
      </c>
      <c r="J11" s="87"/>
    </row>
    <row r="12" spans="1:10">
      <c r="A12" s="84" t="s">
        <v>34</v>
      </c>
      <c r="B12" s="85" t="str">
        <f>IF('(5)Budżet szczegółowy'!B13&lt;&gt;"",'(5)Budżet szczegółowy'!B13,"")</f>
        <v/>
      </c>
      <c r="C12" s="86" t="str">
        <f>IF(B12&lt;&gt;"",'(5)Budżet szczegółowy'!H13,"")</f>
        <v/>
      </c>
      <c r="D12" s="86" t="str">
        <f>IF(B12&lt;&gt;"",SUMIF('(4)RejWyd - Sprawozdanie'!B:B, '(3)Monitoring'!A12, '(4)RejWyd - Sprawozdanie'!H:H),"")</f>
        <v/>
      </c>
      <c r="E12" s="87" t="str">
        <f t="shared" si="1"/>
        <v/>
      </c>
      <c r="F12" s="86"/>
      <c r="G12" s="87" t="str">
        <f>IF(B12&lt;&gt;"",'(5)Budżet szczegółowy'!I13+'(5)Budżet szczegółowy'!J13+'(5)Budżet szczegółowy'!K13,"")</f>
        <v/>
      </c>
      <c r="H12" s="86" t="str">
        <f>IF(B12&lt;&gt;"",SUMIF('(4)RejWyd - Sprawozdanie'!B:B, '(3)Monitoring'!A12, '(4)RejWyd - Sprawozdanie'!I:I),"")</f>
        <v/>
      </c>
      <c r="I12" s="87" t="str">
        <f t="shared" si="2"/>
        <v/>
      </c>
      <c r="J12" s="87"/>
    </row>
    <row r="13" spans="1:10">
      <c r="A13" s="84" t="s">
        <v>35</v>
      </c>
      <c r="B13" s="85" t="str">
        <f>IF('(5)Budżet szczegółowy'!B14&lt;&gt;"",'(5)Budżet szczegółowy'!B14,"")</f>
        <v/>
      </c>
      <c r="C13" s="86" t="str">
        <f>IF(B13&lt;&gt;"",'(5)Budżet szczegółowy'!H14,"")</f>
        <v/>
      </c>
      <c r="D13" s="86" t="str">
        <f>IF(B13&lt;&gt;"",SUMIF('(4)RejWyd - Sprawozdanie'!B:B, '(3)Monitoring'!A13, '(4)RejWyd - Sprawozdanie'!H:H),"")</f>
        <v/>
      </c>
      <c r="E13" s="87" t="str">
        <f t="shared" si="1"/>
        <v/>
      </c>
      <c r="F13" s="86"/>
      <c r="G13" s="87" t="str">
        <f>IF(B13&lt;&gt;"",'(5)Budżet szczegółowy'!I14+'(5)Budżet szczegółowy'!J14+'(5)Budżet szczegółowy'!K14,"")</f>
        <v/>
      </c>
      <c r="H13" s="86" t="str">
        <f>IF(B13&lt;&gt;"",SUMIF('(4)RejWyd - Sprawozdanie'!B:B, '(3)Monitoring'!A13, '(4)RejWyd - Sprawozdanie'!I:I),"")</f>
        <v/>
      </c>
      <c r="I13" s="87" t="str">
        <f t="shared" si="2"/>
        <v/>
      </c>
      <c r="J13" s="87"/>
    </row>
    <row r="14" spans="1:10">
      <c r="A14" s="84" t="s">
        <v>36</v>
      </c>
      <c r="B14" s="85" t="str">
        <f>IF('(5)Budżet szczegółowy'!B15&lt;&gt;"",'(5)Budżet szczegółowy'!B15,"")</f>
        <v/>
      </c>
      <c r="C14" s="86" t="str">
        <f>IF(B14&lt;&gt;"",'(5)Budżet szczegółowy'!H15,"")</f>
        <v/>
      </c>
      <c r="D14" s="86" t="str">
        <f>IF(B14&lt;&gt;"",SUMIF('(4)RejWyd - Sprawozdanie'!B:B, '(3)Monitoring'!A14, '(4)RejWyd - Sprawozdanie'!H:H),"")</f>
        <v/>
      </c>
      <c r="E14" s="87" t="str">
        <f t="shared" si="1"/>
        <v/>
      </c>
      <c r="F14" s="86"/>
      <c r="G14" s="87" t="str">
        <f>IF(B14&lt;&gt;"",'(5)Budżet szczegółowy'!I15+'(5)Budżet szczegółowy'!J15+'(5)Budżet szczegółowy'!K15,"")</f>
        <v/>
      </c>
      <c r="H14" s="86" t="str">
        <f>IF(B14&lt;&gt;"",SUMIF('(4)RejWyd - Sprawozdanie'!B:B, '(3)Monitoring'!A14, '(4)RejWyd - Sprawozdanie'!I:I),"")</f>
        <v/>
      </c>
      <c r="I14" s="87" t="str">
        <f t="shared" si="2"/>
        <v/>
      </c>
      <c r="J14" s="87"/>
    </row>
    <row r="15" spans="1:10">
      <c r="A15" s="84" t="s">
        <v>37</v>
      </c>
      <c r="B15" s="85" t="str">
        <f>IF('(5)Budżet szczegółowy'!B16&lt;&gt;"",'(5)Budżet szczegółowy'!B16,"")</f>
        <v/>
      </c>
      <c r="C15" s="86" t="str">
        <f>IF(B15&lt;&gt;"",'(5)Budżet szczegółowy'!H16,"")</f>
        <v/>
      </c>
      <c r="D15" s="86" t="str">
        <f>IF(B15&lt;&gt;"",SUMIF('(4)RejWyd - Sprawozdanie'!B:B, '(3)Monitoring'!A15, '(4)RejWyd - Sprawozdanie'!H:H),"")</f>
        <v/>
      </c>
      <c r="E15" s="87" t="str">
        <f t="shared" si="1"/>
        <v/>
      </c>
      <c r="F15" s="86"/>
      <c r="G15" s="87" t="str">
        <f>IF(B15&lt;&gt;"",'(5)Budżet szczegółowy'!I16+'(5)Budżet szczegółowy'!J16+'(5)Budżet szczegółowy'!K16,"")</f>
        <v/>
      </c>
      <c r="H15" s="86" t="str">
        <f>IF(B15&lt;&gt;"",SUMIF('(4)RejWyd - Sprawozdanie'!B:B, '(3)Monitoring'!A15, '(4)RejWyd - Sprawozdanie'!I:I),"")</f>
        <v/>
      </c>
      <c r="I15" s="87" t="str">
        <f t="shared" si="2"/>
        <v/>
      </c>
      <c r="J15" s="87"/>
    </row>
    <row r="16" spans="1:10">
      <c r="A16" s="84" t="s">
        <v>38</v>
      </c>
      <c r="B16" s="85" t="str">
        <f>IF('(5)Budżet szczegółowy'!B17&lt;&gt;"",'(5)Budżet szczegółowy'!B17,"")</f>
        <v/>
      </c>
      <c r="C16" s="86" t="str">
        <f>IF(B16&lt;&gt;"",'(5)Budżet szczegółowy'!H17,"")</f>
        <v/>
      </c>
      <c r="D16" s="86" t="str">
        <f>IF(B16&lt;&gt;"",SUMIF('(4)RejWyd - Sprawozdanie'!B:B, '(3)Monitoring'!A16, '(4)RejWyd - Sprawozdanie'!H:H),"")</f>
        <v/>
      </c>
      <c r="E16" s="87" t="str">
        <f t="shared" si="1"/>
        <v/>
      </c>
      <c r="F16" s="86"/>
      <c r="G16" s="87" t="str">
        <f>IF(B16&lt;&gt;"",'(5)Budżet szczegółowy'!I17+'(5)Budżet szczegółowy'!J17+'(5)Budżet szczegółowy'!K17,"")</f>
        <v/>
      </c>
      <c r="H16" s="86" t="str">
        <f>IF(B16&lt;&gt;"",SUMIF('(4)RejWyd - Sprawozdanie'!B:B, '(3)Monitoring'!A16, '(4)RejWyd - Sprawozdanie'!I:I),"")</f>
        <v/>
      </c>
      <c r="I16" s="87" t="str">
        <f t="shared" si="2"/>
        <v/>
      </c>
      <c r="J16" s="87"/>
    </row>
    <row r="17" spans="1:10">
      <c r="A17" s="84" t="s">
        <v>39</v>
      </c>
      <c r="B17" s="85" t="str">
        <f>IF('(5)Budżet szczegółowy'!B18&lt;&gt;"",'(5)Budżet szczegółowy'!B18,"")</f>
        <v/>
      </c>
      <c r="C17" s="86" t="str">
        <f>IF(B17&lt;&gt;"",'(5)Budżet szczegółowy'!H18,"")</f>
        <v/>
      </c>
      <c r="D17" s="86" t="str">
        <f>IF(B17&lt;&gt;"",SUMIF('(4)RejWyd - Sprawozdanie'!B:B, '(3)Monitoring'!A17, '(4)RejWyd - Sprawozdanie'!H:H),"")</f>
        <v/>
      </c>
      <c r="E17" s="87" t="str">
        <f t="shared" si="1"/>
        <v/>
      </c>
      <c r="F17" s="86"/>
      <c r="G17" s="87" t="str">
        <f>IF(B17&lt;&gt;"",'(5)Budżet szczegółowy'!I18+'(5)Budżet szczegółowy'!J18+'(5)Budżet szczegółowy'!K18,"")</f>
        <v/>
      </c>
      <c r="H17" s="86" t="str">
        <f>IF(B17&lt;&gt;"",SUMIF('(4)RejWyd - Sprawozdanie'!B:B, '(3)Monitoring'!A17, '(4)RejWyd - Sprawozdanie'!I:I),"")</f>
        <v/>
      </c>
      <c r="I17" s="87" t="str">
        <f t="shared" si="2"/>
        <v/>
      </c>
      <c r="J17" s="87"/>
    </row>
    <row r="18" spans="1:10">
      <c r="A18" s="84" t="s">
        <v>40</v>
      </c>
      <c r="B18" s="85" t="str">
        <f>IF('(5)Budżet szczegółowy'!B19&lt;&gt;"",'(5)Budżet szczegółowy'!B19,"")</f>
        <v/>
      </c>
      <c r="C18" s="86" t="str">
        <f>IF(B18&lt;&gt;"",'(5)Budżet szczegółowy'!H19,"")</f>
        <v/>
      </c>
      <c r="D18" s="86" t="str">
        <f>IF(B18&lt;&gt;"",SUMIF('(4)RejWyd - Sprawozdanie'!B:B, '(3)Monitoring'!A18, '(4)RejWyd - Sprawozdanie'!H:H),"")</f>
        <v/>
      </c>
      <c r="E18" s="87" t="str">
        <f t="shared" si="1"/>
        <v/>
      </c>
      <c r="F18" s="86"/>
      <c r="G18" s="87" t="str">
        <f>IF(B18&lt;&gt;"",'(5)Budżet szczegółowy'!I19+'(5)Budżet szczegółowy'!J19+'(5)Budżet szczegółowy'!K19,"")</f>
        <v/>
      </c>
      <c r="H18" s="86" t="str">
        <f>IF(B18&lt;&gt;"",SUMIF('(4)RejWyd - Sprawozdanie'!B:B, '(3)Monitoring'!A18, '(4)RejWyd - Sprawozdanie'!I:I),"")</f>
        <v/>
      </c>
      <c r="I18" s="87" t="str">
        <f t="shared" si="2"/>
        <v/>
      </c>
      <c r="J18" s="87"/>
    </row>
    <row r="19" spans="1:10">
      <c r="A19" s="84" t="s">
        <v>41</v>
      </c>
      <c r="B19" s="85" t="str">
        <f>IF('(5)Budżet szczegółowy'!B20&lt;&gt;"",'(5)Budżet szczegółowy'!B20,"")</f>
        <v/>
      </c>
      <c r="C19" s="86" t="str">
        <f>IF(B19&lt;&gt;"",'(5)Budżet szczegółowy'!H20,"")</f>
        <v/>
      </c>
      <c r="D19" s="86" t="str">
        <f>IF(B19&lt;&gt;"",SUMIF('(4)RejWyd - Sprawozdanie'!B:B, '(3)Monitoring'!A19, '(4)RejWyd - Sprawozdanie'!H:H),"")</f>
        <v/>
      </c>
      <c r="E19" s="87" t="str">
        <f t="shared" si="1"/>
        <v/>
      </c>
      <c r="F19" s="86"/>
      <c r="G19" s="87" t="str">
        <f>IF(B19&lt;&gt;"",'(5)Budżet szczegółowy'!I20+'(5)Budżet szczegółowy'!J20+'(5)Budżet szczegółowy'!K20,"")</f>
        <v/>
      </c>
      <c r="H19" s="86" t="str">
        <f>IF(B19&lt;&gt;"",SUMIF('(4)RejWyd - Sprawozdanie'!B:B, '(3)Monitoring'!A19, '(4)RejWyd - Sprawozdanie'!I:I),"")</f>
        <v/>
      </c>
      <c r="I19" s="87" t="str">
        <f t="shared" si="2"/>
        <v/>
      </c>
      <c r="J19" s="87"/>
    </row>
    <row r="20" spans="1:10">
      <c r="A20" s="84" t="s">
        <v>42</v>
      </c>
      <c r="B20" s="85" t="str">
        <f>IF('(5)Budżet szczegółowy'!B21&lt;&gt;"",'(5)Budżet szczegółowy'!B21,"")</f>
        <v/>
      </c>
      <c r="C20" s="86" t="str">
        <f>IF(B20&lt;&gt;"",'(5)Budżet szczegółowy'!H21,"")</f>
        <v/>
      </c>
      <c r="D20" s="86" t="str">
        <f>IF(B20&lt;&gt;"",SUMIF('(4)RejWyd - Sprawozdanie'!B:B, '(3)Monitoring'!A20, '(4)RejWyd - Sprawozdanie'!H:H),"")</f>
        <v/>
      </c>
      <c r="E20" s="87" t="str">
        <f t="shared" si="1"/>
        <v/>
      </c>
      <c r="F20" s="86"/>
      <c r="G20" s="87" t="str">
        <f>IF(B20&lt;&gt;"",'(5)Budżet szczegółowy'!I21+'(5)Budżet szczegółowy'!J21+'(5)Budżet szczegółowy'!K21,"")</f>
        <v/>
      </c>
      <c r="H20" s="86" t="str">
        <f>IF(B20&lt;&gt;"",SUMIF('(4)RejWyd - Sprawozdanie'!B:B, '(3)Monitoring'!A20, '(4)RejWyd - Sprawozdanie'!I:I),"")</f>
        <v/>
      </c>
      <c r="I20" s="87" t="str">
        <f t="shared" si="2"/>
        <v/>
      </c>
      <c r="J20" s="87"/>
    </row>
    <row r="21" spans="1:10">
      <c r="A21" s="84" t="s">
        <v>43</v>
      </c>
      <c r="B21" s="85" t="str">
        <f>IF('(5)Budżet szczegółowy'!B22&lt;&gt;"",'(5)Budżet szczegółowy'!B22,"")</f>
        <v/>
      </c>
      <c r="C21" s="86" t="str">
        <f>IF(B21&lt;&gt;"",'(5)Budżet szczegółowy'!H22,"")</f>
        <v/>
      </c>
      <c r="D21" s="86" t="str">
        <f>IF(B21&lt;&gt;"",SUMIF('(4)RejWyd - Sprawozdanie'!B:B, '(3)Monitoring'!A21, '(4)RejWyd - Sprawozdanie'!H:H),"")</f>
        <v/>
      </c>
      <c r="E21" s="87" t="str">
        <f t="shared" si="1"/>
        <v/>
      </c>
      <c r="F21" s="86"/>
      <c r="G21" s="87" t="str">
        <f>IF(B21&lt;&gt;"",'(5)Budżet szczegółowy'!I22+'(5)Budżet szczegółowy'!J22+'(5)Budżet szczegółowy'!K22,"")</f>
        <v/>
      </c>
      <c r="H21" s="86" t="str">
        <f>IF(B21&lt;&gt;"",SUMIF('(4)RejWyd - Sprawozdanie'!B:B, '(3)Monitoring'!A21, '(4)RejWyd - Sprawozdanie'!I:I),"")</f>
        <v/>
      </c>
      <c r="I21" s="87" t="str">
        <f t="shared" si="2"/>
        <v/>
      </c>
      <c r="J21" s="87"/>
    </row>
    <row r="22" spans="1:10">
      <c r="A22" s="84" t="s">
        <v>44</v>
      </c>
      <c r="B22" s="85" t="str">
        <f>IF('(5)Budżet szczegółowy'!B23&lt;&gt;"",'(5)Budżet szczegółowy'!B23,"")</f>
        <v/>
      </c>
      <c r="C22" s="86" t="str">
        <f>IF(B22&lt;&gt;"",'(5)Budżet szczegółowy'!H23,"")</f>
        <v/>
      </c>
      <c r="D22" s="86" t="str">
        <f>IF(B22&lt;&gt;"",SUMIF('(4)RejWyd - Sprawozdanie'!B:B, '(3)Monitoring'!A22, '(4)RejWyd - Sprawozdanie'!H:H),"")</f>
        <v/>
      </c>
      <c r="E22" s="87" t="str">
        <f t="shared" si="1"/>
        <v/>
      </c>
      <c r="F22" s="86"/>
      <c r="G22" s="87" t="str">
        <f>IF(B22&lt;&gt;"",'(5)Budżet szczegółowy'!I23+'(5)Budżet szczegółowy'!J23+'(5)Budżet szczegółowy'!K23,"")</f>
        <v/>
      </c>
      <c r="H22" s="86" t="str">
        <f>IF(B22&lt;&gt;"",SUMIF('(4)RejWyd - Sprawozdanie'!B:B, '(3)Monitoring'!A22, '(4)RejWyd - Sprawozdanie'!I:I),"")</f>
        <v/>
      </c>
      <c r="I22" s="87" t="str">
        <f t="shared" si="2"/>
        <v/>
      </c>
      <c r="J22" s="87"/>
    </row>
    <row r="23" spans="1:10">
      <c r="A23" s="84" t="s">
        <v>45</v>
      </c>
      <c r="B23" s="85" t="str">
        <f>IF('(5)Budżet szczegółowy'!B24&lt;&gt;"",'(5)Budżet szczegółowy'!B24,"")</f>
        <v/>
      </c>
      <c r="C23" s="86" t="str">
        <f>IF(B23&lt;&gt;"",'(5)Budżet szczegółowy'!H24,"")</f>
        <v/>
      </c>
      <c r="D23" s="86" t="str">
        <f>IF(B23&lt;&gt;"",SUMIF('(4)RejWyd - Sprawozdanie'!B:B, '(3)Monitoring'!A23, '(4)RejWyd - Sprawozdanie'!H:H),"")</f>
        <v/>
      </c>
      <c r="E23" s="87" t="str">
        <f t="shared" si="1"/>
        <v/>
      </c>
      <c r="F23" s="86"/>
      <c r="G23" s="87" t="str">
        <f>IF(B23&lt;&gt;"",'(5)Budżet szczegółowy'!I24+'(5)Budżet szczegółowy'!J24+'(5)Budżet szczegółowy'!K24,"")</f>
        <v/>
      </c>
      <c r="H23" s="86" t="str">
        <f>IF(B23&lt;&gt;"",SUMIF('(4)RejWyd - Sprawozdanie'!B:B, '(3)Monitoring'!A23, '(4)RejWyd - Sprawozdanie'!I:I),"")</f>
        <v/>
      </c>
      <c r="I23" s="87" t="str">
        <f t="shared" si="2"/>
        <v/>
      </c>
      <c r="J23" s="87"/>
    </row>
    <row r="24" spans="1:10">
      <c r="A24" s="84" t="s">
        <v>46</v>
      </c>
      <c r="B24" s="85" t="str">
        <f>IF('(5)Budżet szczegółowy'!B25&lt;&gt;"",'(5)Budżet szczegółowy'!B25,"")</f>
        <v/>
      </c>
      <c r="C24" s="86" t="str">
        <f>IF(B24&lt;&gt;"",'(5)Budżet szczegółowy'!H25,"")</f>
        <v/>
      </c>
      <c r="D24" s="86" t="str">
        <f>IF(B24&lt;&gt;"",SUMIF('(4)RejWyd - Sprawozdanie'!B:B, '(3)Monitoring'!A24, '(4)RejWyd - Sprawozdanie'!H:H),"")</f>
        <v/>
      </c>
      <c r="E24" s="87" t="str">
        <f t="shared" si="1"/>
        <v/>
      </c>
      <c r="F24" s="86"/>
      <c r="G24" s="87" t="str">
        <f>IF(B24&lt;&gt;"",'(5)Budżet szczegółowy'!I25+'(5)Budżet szczegółowy'!J25+'(5)Budżet szczegółowy'!K25,"")</f>
        <v/>
      </c>
      <c r="H24" s="86" t="str">
        <f>IF(B24&lt;&gt;"",SUMIF('(4)RejWyd - Sprawozdanie'!B:B, '(3)Monitoring'!A24, '(4)RejWyd - Sprawozdanie'!I:I),"")</f>
        <v/>
      </c>
      <c r="I24" s="87" t="str">
        <f t="shared" si="2"/>
        <v/>
      </c>
      <c r="J24" s="87"/>
    </row>
    <row r="25" spans="1:10">
      <c r="A25" s="84" t="s">
        <v>47</v>
      </c>
      <c r="B25" s="85" t="str">
        <f>IF('(5)Budżet szczegółowy'!B26&lt;&gt;"",'(5)Budżet szczegółowy'!B26,"")</f>
        <v/>
      </c>
      <c r="C25" s="86" t="str">
        <f>IF(B25&lt;&gt;"",'(5)Budżet szczegółowy'!H26,"")</f>
        <v/>
      </c>
      <c r="D25" s="86" t="str">
        <f>IF(B25&lt;&gt;"",SUMIF('(4)RejWyd - Sprawozdanie'!B:B, '(3)Monitoring'!A25, '(4)RejWyd - Sprawozdanie'!H:H),"")</f>
        <v/>
      </c>
      <c r="E25" s="87" t="str">
        <f t="shared" si="1"/>
        <v/>
      </c>
      <c r="F25" s="86"/>
      <c r="G25" s="87" t="str">
        <f>IF(B25&lt;&gt;"",'(5)Budżet szczegółowy'!I26+'(5)Budżet szczegółowy'!J26+'(5)Budżet szczegółowy'!K26,"")</f>
        <v/>
      </c>
      <c r="H25" s="86" t="str">
        <f>IF(B25&lt;&gt;"",SUMIF('(4)RejWyd - Sprawozdanie'!B:B, '(3)Monitoring'!A25, '(4)RejWyd - Sprawozdanie'!I:I),"")</f>
        <v/>
      </c>
      <c r="I25" s="87" t="str">
        <f t="shared" si="2"/>
        <v/>
      </c>
      <c r="J25" s="87"/>
    </row>
    <row r="26" spans="1:10">
      <c r="A26" s="84" t="s">
        <v>48</v>
      </c>
      <c r="B26" s="85" t="str">
        <f>IF('(5)Budżet szczegółowy'!B27&lt;&gt;"",'(5)Budżet szczegółowy'!B27,"")</f>
        <v/>
      </c>
      <c r="C26" s="86" t="str">
        <f>IF(B26&lt;&gt;"",'(5)Budżet szczegółowy'!H27,"")</f>
        <v/>
      </c>
      <c r="D26" s="86" t="str">
        <f>IF(B26&lt;&gt;"",SUMIF('(4)RejWyd - Sprawozdanie'!B:B, '(3)Monitoring'!A26, '(4)RejWyd - Sprawozdanie'!H:H),"")</f>
        <v/>
      </c>
      <c r="E26" s="87" t="str">
        <f t="shared" si="1"/>
        <v/>
      </c>
      <c r="F26" s="86"/>
      <c r="G26" s="87" t="str">
        <f>IF(B26&lt;&gt;"",'(5)Budżet szczegółowy'!I27+'(5)Budżet szczegółowy'!J27+'(5)Budżet szczegółowy'!K27,"")</f>
        <v/>
      </c>
      <c r="H26" s="86" t="str">
        <f>IF(B26&lt;&gt;"",SUMIF('(4)RejWyd - Sprawozdanie'!B:B, '(3)Monitoring'!A26, '(4)RejWyd - Sprawozdanie'!I:I),"")</f>
        <v/>
      </c>
      <c r="I26" s="87" t="str">
        <f t="shared" si="2"/>
        <v/>
      </c>
      <c r="J26" s="87"/>
    </row>
    <row r="27" spans="1:10">
      <c r="A27" s="84" t="s">
        <v>49</v>
      </c>
      <c r="B27" s="85" t="str">
        <f>IF('(5)Budżet szczegółowy'!B28&lt;&gt;"",'(5)Budżet szczegółowy'!B28,"")</f>
        <v/>
      </c>
      <c r="C27" s="86" t="str">
        <f>IF(B27&lt;&gt;"",'(5)Budżet szczegółowy'!H28,"")</f>
        <v/>
      </c>
      <c r="D27" s="86" t="str">
        <f>IF(B27&lt;&gt;"",SUMIF('(4)RejWyd - Sprawozdanie'!B:B, '(3)Monitoring'!A27, '(4)RejWyd - Sprawozdanie'!H:H),"")</f>
        <v/>
      </c>
      <c r="E27" s="87" t="str">
        <f t="shared" si="1"/>
        <v/>
      </c>
      <c r="F27" s="86"/>
      <c r="G27" s="87" t="str">
        <f>IF(B27&lt;&gt;"",'(5)Budżet szczegółowy'!I28+'(5)Budżet szczegółowy'!J28+'(5)Budżet szczegółowy'!K28,"")</f>
        <v/>
      </c>
      <c r="H27" s="86" t="str">
        <f>IF(B27&lt;&gt;"",SUMIF('(4)RejWyd - Sprawozdanie'!B:B, '(3)Monitoring'!A27, '(4)RejWyd - Sprawozdanie'!I:I),"")</f>
        <v/>
      </c>
      <c r="I27" s="87" t="str">
        <f t="shared" si="2"/>
        <v/>
      </c>
      <c r="J27" s="87"/>
    </row>
    <row r="28" spans="1:10">
      <c r="A28" s="84" t="s">
        <v>50</v>
      </c>
      <c r="B28" s="85" t="str">
        <f>IF('(5)Budżet szczegółowy'!B29&lt;&gt;"",'(5)Budżet szczegółowy'!B29,"")</f>
        <v/>
      </c>
      <c r="C28" s="86" t="str">
        <f>IF(B28&lt;&gt;"",'(5)Budżet szczegółowy'!H29,"")</f>
        <v/>
      </c>
      <c r="D28" s="86" t="str">
        <f>IF(B28&lt;&gt;"",SUMIF('(4)RejWyd - Sprawozdanie'!B:B, '(3)Monitoring'!A28, '(4)RejWyd - Sprawozdanie'!H:H),"")</f>
        <v/>
      </c>
      <c r="E28" s="87" t="str">
        <f t="shared" si="1"/>
        <v/>
      </c>
      <c r="F28" s="86"/>
      <c r="G28" s="87" t="str">
        <f>IF(B28&lt;&gt;"",'(5)Budżet szczegółowy'!I29+'(5)Budżet szczegółowy'!J29+'(5)Budżet szczegółowy'!K29,"")</f>
        <v/>
      </c>
      <c r="H28" s="86" t="str">
        <f>IF(B28&lt;&gt;"",SUMIF('(4)RejWyd - Sprawozdanie'!B:B, '(3)Monitoring'!A28, '(4)RejWyd - Sprawozdanie'!I:I),"")</f>
        <v/>
      </c>
      <c r="I28" s="87" t="str">
        <f t="shared" si="2"/>
        <v/>
      </c>
      <c r="J28" s="87"/>
    </row>
    <row r="29" spans="1:10">
      <c r="A29" s="84" t="s">
        <v>51</v>
      </c>
      <c r="B29" s="85" t="str">
        <f>IF('(5)Budżet szczegółowy'!B30&lt;&gt;"",'(5)Budżet szczegółowy'!B30,"")</f>
        <v/>
      </c>
      <c r="C29" s="86" t="str">
        <f>IF(B29&lt;&gt;"",'(5)Budżet szczegółowy'!H30,"")</f>
        <v/>
      </c>
      <c r="D29" s="86" t="str">
        <f>IF(B29&lt;&gt;"",SUMIF('(4)RejWyd - Sprawozdanie'!B:B, '(3)Monitoring'!A29, '(4)RejWyd - Sprawozdanie'!H:H),"")</f>
        <v/>
      </c>
      <c r="E29" s="87" t="str">
        <f t="shared" si="1"/>
        <v/>
      </c>
      <c r="F29" s="86"/>
      <c r="G29" s="87" t="str">
        <f>IF(B29&lt;&gt;"",'(5)Budżet szczegółowy'!I30+'(5)Budżet szczegółowy'!J30+'(5)Budżet szczegółowy'!K30,"")</f>
        <v/>
      </c>
      <c r="H29" s="86" t="str">
        <f>IF(B29&lt;&gt;"",SUMIF('(4)RejWyd - Sprawozdanie'!B:B, '(3)Monitoring'!A29, '(4)RejWyd - Sprawozdanie'!I:I),"")</f>
        <v/>
      </c>
      <c r="I29" s="87" t="str">
        <f t="shared" si="2"/>
        <v/>
      </c>
      <c r="J29" s="87"/>
    </row>
    <row r="30" spans="1:10" outlineLevel="1">
      <c r="A30" s="84" t="s">
        <v>52</v>
      </c>
      <c r="B30" s="85" t="str">
        <f>IF('(5)Budżet szczegółowy'!B31&lt;&gt;"",'(5)Budżet szczegółowy'!B31,"")</f>
        <v/>
      </c>
      <c r="C30" s="86" t="str">
        <f>IF(B30&lt;&gt;"",'(5)Budżet szczegółowy'!H31,"")</f>
        <v/>
      </c>
      <c r="D30" s="86" t="str">
        <f>IF(B30&lt;&gt;"",SUMIF('(4)RejWyd - Sprawozdanie'!B:B, '(3)Monitoring'!A30, '(4)RejWyd - Sprawozdanie'!H:H),"")</f>
        <v/>
      </c>
      <c r="E30" s="87" t="str">
        <f t="shared" si="1"/>
        <v/>
      </c>
      <c r="F30" s="86"/>
      <c r="G30" s="87" t="str">
        <f>IF(B30&lt;&gt;"",'(5)Budżet szczegółowy'!I31+'(5)Budżet szczegółowy'!J31+'(5)Budżet szczegółowy'!K31,"")</f>
        <v/>
      </c>
      <c r="H30" s="86" t="str">
        <f>IF(B30&lt;&gt;"",SUMIF('(4)RejWyd - Sprawozdanie'!B:B, '(3)Monitoring'!A30, '(4)RejWyd - Sprawozdanie'!I:I),"")</f>
        <v/>
      </c>
      <c r="I30" s="87" t="str">
        <f t="shared" si="2"/>
        <v/>
      </c>
      <c r="J30" s="87"/>
    </row>
    <row r="31" spans="1:10" outlineLevel="1">
      <c r="A31" s="84" t="s">
        <v>53</v>
      </c>
      <c r="B31" s="85" t="str">
        <f>IF('(5)Budżet szczegółowy'!B32&lt;&gt;"",'(5)Budżet szczegółowy'!B32,"")</f>
        <v/>
      </c>
      <c r="C31" s="86" t="str">
        <f>IF(B31&lt;&gt;"",'(5)Budżet szczegółowy'!H32,"")</f>
        <v/>
      </c>
      <c r="D31" s="86" t="str">
        <f>IF(B31&lt;&gt;"",SUMIF('(4)RejWyd - Sprawozdanie'!B:B, '(3)Monitoring'!A31, '(4)RejWyd - Sprawozdanie'!H:H),"")</f>
        <v/>
      </c>
      <c r="E31" s="87" t="str">
        <f t="shared" si="1"/>
        <v/>
      </c>
      <c r="F31" s="86"/>
      <c r="G31" s="87" t="str">
        <f>IF(B31&lt;&gt;"",'(5)Budżet szczegółowy'!I32+'(5)Budżet szczegółowy'!J32+'(5)Budżet szczegółowy'!K32,"")</f>
        <v/>
      </c>
      <c r="H31" s="86" t="str">
        <f>IF(B31&lt;&gt;"",SUMIF('(4)RejWyd - Sprawozdanie'!B:B, '(3)Monitoring'!A31, '(4)RejWyd - Sprawozdanie'!I:I),"")</f>
        <v/>
      </c>
      <c r="I31" s="87" t="str">
        <f t="shared" si="2"/>
        <v/>
      </c>
      <c r="J31" s="87"/>
    </row>
    <row r="32" spans="1:10" outlineLevel="1">
      <c r="A32" s="84" t="s">
        <v>54</v>
      </c>
      <c r="B32" s="85" t="str">
        <f>IF('(5)Budżet szczegółowy'!B33&lt;&gt;"",'(5)Budżet szczegółowy'!B33,"")</f>
        <v/>
      </c>
      <c r="C32" s="86" t="str">
        <f>IF(B32&lt;&gt;"",'(5)Budżet szczegółowy'!H33,"")</f>
        <v/>
      </c>
      <c r="D32" s="86" t="str">
        <f>IF(B32&lt;&gt;"",SUMIF('(4)RejWyd - Sprawozdanie'!B:B, '(3)Monitoring'!A32, '(4)RejWyd - Sprawozdanie'!H:H),"")</f>
        <v/>
      </c>
      <c r="E32" s="87" t="str">
        <f t="shared" si="1"/>
        <v/>
      </c>
      <c r="F32" s="86"/>
      <c r="G32" s="87" t="str">
        <f>IF(B32&lt;&gt;"",'(5)Budżet szczegółowy'!I33+'(5)Budżet szczegółowy'!J33+'(5)Budżet szczegółowy'!K33,"")</f>
        <v/>
      </c>
      <c r="H32" s="86" t="str">
        <f>IF(B32&lt;&gt;"",SUMIF('(4)RejWyd - Sprawozdanie'!B:B, '(3)Monitoring'!A32, '(4)RejWyd - Sprawozdanie'!I:I),"")</f>
        <v/>
      </c>
      <c r="I32" s="87" t="str">
        <f t="shared" si="2"/>
        <v/>
      </c>
      <c r="J32" s="87"/>
    </row>
    <row r="33" spans="1:10" outlineLevel="1">
      <c r="A33" s="84" t="s">
        <v>55</v>
      </c>
      <c r="B33" s="85" t="str">
        <f>IF('(5)Budżet szczegółowy'!B34&lt;&gt;"",'(5)Budżet szczegółowy'!B34,"")</f>
        <v/>
      </c>
      <c r="C33" s="86" t="str">
        <f>IF(B33&lt;&gt;"",'(5)Budżet szczegółowy'!H34,"")</f>
        <v/>
      </c>
      <c r="D33" s="86" t="str">
        <f>IF(B33&lt;&gt;"",SUMIF('(4)RejWyd - Sprawozdanie'!B:B, '(3)Monitoring'!A33, '(4)RejWyd - Sprawozdanie'!H:H),"")</f>
        <v/>
      </c>
      <c r="E33" s="87" t="str">
        <f t="shared" si="1"/>
        <v/>
      </c>
      <c r="F33" s="86"/>
      <c r="G33" s="87" t="str">
        <f>IF(B33&lt;&gt;"",'(5)Budżet szczegółowy'!I34+'(5)Budżet szczegółowy'!J34+'(5)Budżet szczegółowy'!K34,"")</f>
        <v/>
      </c>
      <c r="H33" s="86" t="str">
        <f>IF(B33&lt;&gt;"",SUMIF('(4)RejWyd - Sprawozdanie'!B:B, '(3)Monitoring'!A33, '(4)RejWyd - Sprawozdanie'!I:I),"")</f>
        <v/>
      </c>
      <c r="I33" s="87" t="str">
        <f t="shared" si="2"/>
        <v/>
      </c>
      <c r="J33" s="87"/>
    </row>
    <row r="34" spans="1:10" outlineLevel="1">
      <c r="A34" s="84" t="s">
        <v>56</v>
      </c>
      <c r="B34" s="85" t="str">
        <f>IF('(5)Budżet szczegółowy'!B35&lt;&gt;"",'(5)Budżet szczegółowy'!B35,"")</f>
        <v/>
      </c>
      <c r="C34" s="86" t="str">
        <f>IF(B34&lt;&gt;"",'(5)Budżet szczegółowy'!H35,"")</f>
        <v/>
      </c>
      <c r="D34" s="86" t="str">
        <f>IF(B34&lt;&gt;"",SUMIF('(4)RejWyd - Sprawozdanie'!B:B, '(3)Monitoring'!A34, '(4)RejWyd - Sprawozdanie'!H:H),"")</f>
        <v/>
      </c>
      <c r="E34" s="87" t="str">
        <f t="shared" si="1"/>
        <v/>
      </c>
      <c r="F34" s="86"/>
      <c r="G34" s="87" t="str">
        <f>IF(B34&lt;&gt;"",'(5)Budżet szczegółowy'!I35+'(5)Budżet szczegółowy'!J35+'(5)Budżet szczegółowy'!K35,"")</f>
        <v/>
      </c>
      <c r="H34" s="86" t="str">
        <f>IF(B34&lt;&gt;"",SUMIF('(4)RejWyd - Sprawozdanie'!B:B, '(3)Monitoring'!A34, '(4)RejWyd - Sprawozdanie'!I:I),"")</f>
        <v/>
      </c>
      <c r="I34" s="87" t="str">
        <f t="shared" si="2"/>
        <v/>
      </c>
      <c r="J34" s="87"/>
    </row>
    <row r="35" spans="1:10" outlineLevel="1">
      <c r="A35" s="84" t="s">
        <v>57</v>
      </c>
      <c r="B35" s="85" t="str">
        <f>IF('(5)Budżet szczegółowy'!B36&lt;&gt;"",'(5)Budżet szczegółowy'!B36,"")</f>
        <v/>
      </c>
      <c r="C35" s="86" t="str">
        <f>IF(B35&lt;&gt;"",'(5)Budżet szczegółowy'!H36,"")</f>
        <v/>
      </c>
      <c r="D35" s="86" t="str">
        <f>IF(B35&lt;&gt;"",SUMIF('(4)RejWyd - Sprawozdanie'!B:B, '(3)Monitoring'!A35, '(4)RejWyd - Sprawozdanie'!H:H),"")</f>
        <v/>
      </c>
      <c r="E35" s="87" t="str">
        <f t="shared" si="1"/>
        <v/>
      </c>
      <c r="F35" s="86"/>
      <c r="G35" s="87" t="str">
        <f>IF(B35&lt;&gt;"",'(5)Budżet szczegółowy'!I36+'(5)Budżet szczegółowy'!J36+'(5)Budżet szczegółowy'!K36,"")</f>
        <v/>
      </c>
      <c r="H35" s="86" t="str">
        <f>IF(B35&lt;&gt;"",SUMIF('(4)RejWyd - Sprawozdanie'!B:B, '(3)Monitoring'!A35, '(4)RejWyd - Sprawozdanie'!I:I),"")</f>
        <v/>
      </c>
      <c r="I35" s="87" t="str">
        <f t="shared" si="2"/>
        <v/>
      </c>
      <c r="J35" s="87"/>
    </row>
    <row r="36" spans="1:10" outlineLevel="1">
      <c r="A36" s="84" t="s">
        <v>58</v>
      </c>
      <c r="B36" s="85" t="str">
        <f>IF('(5)Budżet szczegółowy'!B37&lt;&gt;"",'(5)Budżet szczegółowy'!B37,"")</f>
        <v/>
      </c>
      <c r="C36" s="86" t="str">
        <f>IF(B36&lt;&gt;"",'(5)Budżet szczegółowy'!H37,"")</f>
        <v/>
      </c>
      <c r="D36" s="86" t="str">
        <f>IF(B36&lt;&gt;"",SUMIF('(4)RejWyd - Sprawozdanie'!B:B, '(3)Monitoring'!A36, '(4)RejWyd - Sprawozdanie'!H:H),"")</f>
        <v/>
      </c>
      <c r="E36" s="87" t="str">
        <f t="shared" si="1"/>
        <v/>
      </c>
      <c r="F36" s="86"/>
      <c r="G36" s="87" t="str">
        <f>IF(B36&lt;&gt;"",'(5)Budżet szczegółowy'!I37+'(5)Budżet szczegółowy'!J37+'(5)Budżet szczegółowy'!K37,"")</f>
        <v/>
      </c>
      <c r="H36" s="86" t="str">
        <f>IF(B36&lt;&gt;"",SUMIF('(4)RejWyd - Sprawozdanie'!B:B, '(3)Monitoring'!A36, '(4)RejWyd - Sprawozdanie'!I:I),"")</f>
        <v/>
      </c>
      <c r="I36" s="87" t="str">
        <f t="shared" si="2"/>
        <v/>
      </c>
      <c r="J36" s="87"/>
    </row>
    <row r="37" spans="1:10" outlineLevel="1">
      <c r="A37" s="84" t="s">
        <v>59</v>
      </c>
      <c r="B37" s="85" t="str">
        <f>IF('(5)Budżet szczegółowy'!B38&lt;&gt;"",'(5)Budżet szczegółowy'!B38,"")</f>
        <v/>
      </c>
      <c r="C37" s="86" t="str">
        <f>IF(B37&lt;&gt;"",'(5)Budżet szczegółowy'!H38,"")</f>
        <v/>
      </c>
      <c r="D37" s="86" t="str">
        <f>IF(B37&lt;&gt;"",SUMIF('(4)RejWyd - Sprawozdanie'!B:B, '(3)Monitoring'!A37, '(4)RejWyd - Sprawozdanie'!H:H),"")</f>
        <v/>
      </c>
      <c r="E37" s="87" t="str">
        <f t="shared" si="1"/>
        <v/>
      </c>
      <c r="F37" s="86"/>
      <c r="G37" s="87" t="str">
        <f>IF(B37&lt;&gt;"",'(5)Budżet szczegółowy'!I38+'(5)Budżet szczegółowy'!J38+'(5)Budżet szczegółowy'!K38,"")</f>
        <v/>
      </c>
      <c r="H37" s="86" t="str">
        <f>IF(B37&lt;&gt;"",SUMIF('(4)RejWyd - Sprawozdanie'!B:B, '(3)Monitoring'!A37, '(4)RejWyd - Sprawozdanie'!I:I),"")</f>
        <v/>
      </c>
      <c r="I37" s="87" t="str">
        <f t="shared" si="2"/>
        <v/>
      </c>
      <c r="J37" s="87"/>
    </row>
    <row r="38" spans="1:10" outlineLevel="1">
      <c r="A38" s="84" t="s">
        <v>60</v>
      </c>
      <c r="B38" s="85" t="str">
        <f>IF('(5)Budżet szczegółowy'!B39&lt;&gt;"",'(5)Budżet szczegółowy'!B39,"")</f>
        <v/>
      </c>
      <c r="C38" s="86" t="str">
        <f>IF(B38&lt;&gt;"",'(5)Budżet szczegółowy'!H39,"")</f>
        <v/>
      </c>
      <c r="D38" s="86" t="str">
        <f>IF(B38&lt;&gt;"",SUMIF('(4)RejWyd - Sprawozdanie'!B:B, '(3)Monitoring'!A38, '(4)RejWyd - Sprawozdanie'!H:H),"")</f>
        <v/>
      </c>
      <c r="E38" s="87" t="str">
        <f t="shared" si="1"/>
        <v/>
      </c>
      <c r="F38" s="86"/>
      <c r="G38" s="87" t="str">
        <f>IF(B38&lt;&gt;"",'(5)Budżet szczegółowy'!I39+'(5)Budżet szczegółowy'!J39+'(5)Budżet szczegółowy'!K39,"")</f>
        <v/>
      </c>
      <c r="H38" s="86" t="str">
        <f>IF(B38&lt;&gt;"",SUMIF('(4)RejWyd - Sprawozdanie'!B:B, '(3)Monitoring'!A38, '(4)RejWyd - Sprawozdanie'!I:I),"")</f>
        <v/>
      </c>
      <c r="I38" s="87" t="str">
        <f t="shared" si="2"/>
        <v/>
      </c>
      <c r="J38" s="87"/>
    </row>
    <row r="39" spans="1:10" outlineLevel="1">
      <c r="A39" s="84" t="s">
        <v>61</v>
      </c>
      <c r="B39" s="85" t="str">
        <f>IF('(5)Budżet szczegółowy'!B40&lt;&gt;"",'(5)Budżet szczegółowy'!B40,"")</f>
        <v/>
      </c>
      <c r="C39" s="86" t="str">
        <f>IF(B39&lt;&gt;"",'(5)Budżet szczegółowy'!H40,"")</f>
        <v/>
      </c>
      <c r="D39" s="86" t="str">
        <f>IF(B39&lt;&gt;"",SUMIF('(4)RejWyd - Sprawozdanie'!B:B, '(3)Monitoring'!A39, '(4)RejWyd - Sprawozdanie'!H:H),"")</f>
        <v/>
      </c>
      <c r="E39" s="87" t="str">
        <f t="shared" si="1"/>
        <v/>
      </c>
      <c r="F39" s="86"/>
      <c r="G39" s="87" t="str">
        <f>IF(B39&lt;&gt;"",'(5)Budżet szczegółowy'!I40+'(5)Budżet szczegółowy'!J40+'(5)Budżet szczegółowy'!K40,"")</f>
        <v/>
      </c>
      <c r="H39" s="86" t="str">
        <f>IF(B39&lt;&gt;"",SUMIF('(4)RejWyd - Sprawozdanie'!B:B, '(3)Monitoring'!A39, '(4)RejWyd - Sprawozdanie'!I:I),"")</f>
        <v/>
      </c>
      <c r="I39" s="87" t="str">
        <f t="shared" si="2"/>
        <v/>
      </c>
      <c r="J39" s="87"/>
    </row>
    <row r="40" spans="1:10" outlineLevel="1">
      <c r="A40" s="84" t="s">
        <v>62</v>
      </c>
      <c r="B40" s="85" t="str">
        <f>IF('(5)Budżet szczegółowy'!B41&lt;&gt;"",'(5)Budżet szczegółowy'!B41,"")</f>
        <v/>
      </c>
      <c r="C40" s="86" t="str">
        <f>IF(B40&lt;&gt;"",'(5)Budżet szczegółowy'!H41,"")</f>
        <v/>
      </c>
      <c r="D40" s="86" t="str">
        <f>IF(B40&lt;&gt;"",SUMIF('(4)RejWyd - Sprawozdanie'!B:B, '(3)Monitoring'!A40, '(4)RejWyd - Sprawozdanie'!H:H),"")</f>
        <v/>
      </c>
      <c r="E40" s="87" t="str">
        <f t="shared" si="1"/>
        <v/>
      </c>
      <c r="F40" s="86"/>
      <c r="G40" s="87" t="str">
        <f>IF(B40&lt;&gt;"",'(5)Budżet szczegółowy'!I41+'(5)Budżet szczegółowy'!J41+'(5)Budżet szczegółowy'!K41,"")</f>
        <v/>
      </c>
      <c r="H40" s="86" t="str">
        <f>IF(B40&lt;&gt;"",SUMIF('(4)RejWyd - Sprawozdanie'!B:B, '(3)Monitoring'!A40, '(4)RejWyd - Sprawozdanie'!I:I),"")</f>
        <v/>
      </c>
      <c r="I40" s="87" t="str">
        <f t="shared" si="2"/>
        <v/>
      </c>
      <c r="J40" s="87"/>
    </row>
    <row r="41" spans="1:10" outlineLevel="1">
      <c r="A41" s="84" t="s">
        <v>63</v>
      </c>
      <c r="B41" s="85" t="str">
        <f>IF('(5)Budżet szczegółowy'!B42&lt;&gt;"",'(5)Budżet szczegółowy'!B42,"")</f>
        <v/>
      </c>
      <c r="C41" s="86" t="str">
        <f>IF(B41&lt;&gt;"",'(5)Budżet szczegółowy'!H42,"")</f>
        <v/>
      </c>
      <c r="D41" s="86" t="str">
        <f>IF(B41&lt;&gt;"",SUMIF('(4)RejWyd - Sprawozdanie'!B:B, '(3)Monitoring'!A41, '(4)RejWyd - Sprawozdanie'!H:H),"")</f>
        <v/>
      </c>
      <c r="E41" s="87" t="str">
        <f t="shared" si="1"/>
        <v/>
      </c>
      <c r="F41" s="86"/>
      <c r="G41" s="87" t="str">
        <f>IF(B41&lt;&gt;"",'(5)Budżet szczegółowy'!I42+'(5)Budżet szczegółowy'!J42+'(5)Budżet szczegółowy'!K42,"")</f>
        <v/>
      </c>
      <c r="H41" s="86" t="str">
        <f>IF(B41&lt;&gt;"",SUMIF('(4)RejWyd - Sprawozdanie'!B:B, '(3)Monitoring'!A41, '(4)RejWyd - Sprawozdanie'!I:I),"")</f>
        <v/>
      </c>
      <c r="I41" s="87" t="str">
        <f t="shared" si="2"/>
        <v/>
      </c>
      <c r="J41" s="87"/>
    </row>
    <row r="42" spans="1:10" outlineLevel="1">
      <c r="A42" s="84" t="s">
        <v>64</v>
      </c>
      <c r="B42" s="85" t="str">
        <f>IF('(5)Budżet szczegółowy'!B43&lt;&gt;"",'(5)Budżet szczegółowy'!B43,"")</f>
        <v/>
      </c>
      <c r="C42" s="86" t="str">
        <f>IF(B42&lt;&gt;"",'(5)Budżet szczegółowy'!H43,"")</f>
        <v/>
      </c>
      <c r="D42" s="86" t="str">
        <f>IF(B42&lt;&gt;"",SUMIF('(4)RejWyd - Sprawozdanie'!B:B, '(3)Monitoring'!A42, '(4)RejWyd - Sprawozdanie'!H:H),"")</f>
        <v/>
      </c>
      <c r="E42" s="87" t="str">
        <f t="shared" si="1"/>
        <v/>
      </c>
      <c r="F42" s="86"/>
      <c r="G42" s="87" t="str">
        <f>IF(B42&lt;&gt;"",'(5)Budżet szczegółowy'!I43+'(5)Budżet szczegółowy'!J43+'(5)Budżet szczegółowy'!K43,"")</f>
        <v/>
      </c>
      <c r="H42" s="86" t="str">
        <f>IF(B42&lt;&gt;"",SUMIF('(4)RejWyd - Sprawozdanie'!B:B, '(3)Monitoring'!A42, '(4)RejWyd - Sprawozdanie'!I:I),"")</f>
        <v/>
      </c>
      <c r="I42" s="87" t="str">
        <f t="shared" si="2"/>
        <v/>
      </c>
      <c r="J42" s="87"/>
    </row>
    <row r="43" spans="1:10" outlineLevel="1">
      <c r="A43" s="84" t="s">
        <v>65</v>
      </c>
      <c r="B43" s="85" t="str">
        <f>IF('(5)Budżet szczegółowy'!B44&lt;&gt;"",'(5)Budżet szczegółowy'!B44,"")</f>
        <v/>
      </c>
      <c r="C43" s="86" t="str">
        <f>IF(B43&lt;&gt;"",'(5)Budżet szczegółowy'!H44,"")</f>
        <v/>
      </c>
      <c r="D43" s="86" t="str">
        <f>IF(B43&lt;&gt;"",SUMIF('(4)RejWyd - Sprawozdanie'!B:B, '(3)Monitoring'!A43, '(4)RejWyd - Sprawozdanie'!H:H),"")</f>
        <v/>
      </c>
      <c r="E43" s="87" t="str">
        <f t="shared" si="1"/>
        <v/>
      </c>
      <c r="F43" s="86"/>
      <c r="G43" s="87" t="str">
        <f>IF(B43&lt;&gt;"",'(5)Budżet szczegółowy'!I44+'(5)Budżet szczegółowy'!J44+'(5)Budżet szczegółowy'!K44,"")</f>
        <v/>
      </c>
      <c r="H43" s="86" t="str">
        <f>IF(B43&lt;&gt;"",SUMIF('(4)RejWyd - Sprawozdanie'!B:B, '(3)Monitoring'!A43, '(4)RejWyd - Sprawozdanie'!I:I),"")</f>
        <v/>
      </c>
      <c r="I43" s="87" t="str">
        <f t="shared" si="2"/>
        <v/>
      </c>
      <c r="J43" s="87"/>
    </row>
    <row r="44" spans="1:10" outlineLevel="1">
      <c r="A44" s="84" t="s">
        <v>66</v>
      </c>
      <c r="B44" s="85" t="str">
        <f>IF('(5)Budżet szczegółowy'!B45&lt;&gt;"",'(5)Budżet szczegółowy'!B45,"")</f>
        <v/>
      </c>
      <c r="C44" s="86" t="str">
        <f>IF(B44&lt;&gt;"",'(5)Budżet szczegółowy'!H45,"")</f>
        <v/>
      </c>
      <c r="D44" s="86" t="str">
        <f>IF(B44&lt;&gt;"",SUMIF('(4)RejWyd - Sprawozdanie'!B:B, '(3)Monitoring'!A44, '(4)RejWyd - Sprawozdanie'!H:H),"")</f>
        <v/>
      </c>
      <c r="E44" s="87" t="str">
        <f t="shared" si="1"/>
        <v/>
      </c>
      <c r="F44" s="86"/>
      <c r="G44" s="87" t="str">
        <f>IF(B44&lt;&gt;"",'(5)Budżet szczegółowy'!I45+'(5)Budżet szczegółowy'!J45+'(5)Budżet szczegółowy'!K45,"")</f>
        <v/>
      </c>
      <c r="H44" s="86" t="str">
        <f>IF(B44&lt;&gt;"",SUMIF('(4)RejWyd - Sprawozdanie'!B:B, '(3)Monitoring'!A44, '(4)RejWyd - Sprawozdanie'!I:I),"")</f>
        <v/>
      </c>
      <c r="I44" s="87" t="str">
        <f t="shared" si="2"/>
        <v/>
      </c>
      <c r="J44" s="87"/>
    </row>
    <row r="45" spans="1:10" outlineLevel="1">
      <c r="A45" s="84" t="s">
        <v>67</v>
      </c>
      <c r="B45" s="85" t="str">
        <f>IF('(5)Budżet szczegółowy'!B46&lt;&gt;"",'(5)Budżet szczegółowy'!B46,"")</f>
        <v/>
      </c>
      <c r="C45" s="86" t="str">
        <f>IF(B45&lt;&gt;"",'(5)Budżet szczegółowy'!H46,"")</f>
        <v/>
      </c>
      <c r="D45" s="86" t="str">
        <f>IF(B45&lt;&gt;"",SUMIF('(4)RejWyd - Sprawozdanie'!B:B, '(3)Monitoring'!A45, '(4)RejWyd - Sprawozdanie'!H:H),"")</f>
        <v/>
      </c>
      <c r="E45" s="87" t="str">
        <f t="shared" si="1"/>
        <v/>
      </c>
      <c r="F45" s="86"/>
      <c r="G45" s="87" t="str">
        <f>IF(B45&lt;&gt;"",'(5)Budżet szczegółowy'!I46+'(5)Budżet szczegółowy'!J46+'(5)Budżet szczegółowy'!K46,"")</f>
        <v/>
      </c>
      <c r="H45" s="86" t="str">
        <f>IF(B45&lt;&gt;"",SUMIF('(4)RejWyd - Sprawozdanie'!B:B, '(3)Monitoring'!A45, '(4)RejWyd - Sprawozdanie'!I:I),"")</f>
        <v/>
      </c>
      <c r="I45" s="87" t="str">
        <f t="shared" si="2"/>
        <v/>
      </c>
      <c r="J45" s="87"/>
    </row>
    <row r="46" spans="1:10" outlineLevel="1">
      <c r="A46" s="84" t="s">
        <v>68</v>
      </c>
      <c r="B46" s="85" t="str">
        <f>IF('(5)Budżet szczegółowy'!B47&lt;&gt;"",'(5)Budżet szczegółowy'!B47,"")</f>
        <v/>
      </c>
      <c r="C46" s="86" t="str">
        <f>IF(B46&lt;&gt;"",'(5)Budżet szczegółowy'!H47,"")</f>
        <v/>
      </c>
      <c r="D46" s="86" t="str">
        <f>IF(B46&lt;&gt;"",SUMIF('(4)RejWyd - Sprawozdanie'!B:B, '(3)Monitoring'!A46, '(4)RejWyd - Sprawozdanie'!H:H),"")</f>
        <v/>
      </c>
      <c r="E46" s="87" t="str">
        <f t="shared" si="1"/>
        <v/>
      </c>
      <c r="F46" s="86"/>
      <c r="G46" s="87" t="str">
        <f>IF(B46&lt;&gt;"",'(5)Budżet szczegółowy'!I47+'(5)Budżet szczegółowy'!J47+'(5)Budżet szczegółowy'!K47,"")</f>
        <v/>
      </c>
      <c r="H46" s="86" t="str">
        <f>IF(B46&lt;&gt;"",SUMIF('(4)RejWyd - Sprawozdanie'!B:B, '(3)Monitoring'!A46, '(4)RejWyd - Sprawozdanie'!I:I),"")</f>
        <v/>
      </c>
      <c r="I46" s="87" t="str">
        <f t="shared" si="2"/>
        <v/>
      </c>
      <c r="J46" s="87"/>
    </row>
    <row r="47" spans="1:10" outlineLevel="1">
      <c r="A47" s="84" t="s">
        <v>69</v>
      </c>
      <c r="B47" s="85" t="str">
        <f>IF('(5)Budżet szczegółowy'!B48&lt;&gt;"",'(5)Budżet szczegółowy'!B48,"")</f>
        <v/>
      </c>
      <c r="C47" s="86" t="str">
        <f>IF(B47&lt;&gt;"",'(5)Budżet szczegółowy'!H48,"")</f>
        <v/>
      </c>
      <c r="D47" s="86" t="str">
        <f>IF(B47&lt;&gt;"",SUMIF('(4)RejWyd - Sprawozdanie'!B:B, '(3)Monitoring'!A47, '(4)RejWyd - Sprawozdanie'!H:H),"")</f>
        <v/>
      </c>
      <c r="E47" s="87" t="str">
        <f t="shared" si="1"/>
        <v/>
      </c>
      <c r="F47" s="86"/>
      <c r="G47" s="87" t="str">
        <f>IF(B47&lt;&gt;"",'(5)Budżet szczegółowy'!I48+'(5)Budżet szczegółowy'!J48+'(5)Budżet szczegółowy'!K48,"")</f>
        <v/>
      </c>
      <c r="H47" s="86" t="str">
        <f>IF(B47&lt;&gt;"",SUMIF('(4)RejWyd - Sprawozdanie'!B:B, '(3)Monitoring'!A47, '(4)RejWyd - Sprawozdanie'!I:I),"")</f>
        <v/>
      </c>
      <c r="I47" s="87" t="str">
        <f t="shared" si="2"/>
        <v/>
      </c>
      <c r="J47" s="87"/>
    </row>
    <row r="48" spans="1:10" outlineLevel="1">
      <c r="A48" s="84" t="s">
        <v>70</v>
      </c>
      <c r="B48" s="85" t="str">
        <f>IF('(5)Budżet szczegółowy'!B49&lt;&gt;"",'(5)Budżet szczegółowy'!B49,"")</f>
        <v/>
      </c>
      <c r="C48" s="86" t="str">
        <f>IF(B48&lt;&gt;"",'(5)Budżet szczegółowy'!H49,"")</f>
        <v/>
      </c>
      <c r="D48" s="86" t="str">
        <f>IF(B48&lt;&gt;"",SUMIF('(4)RejWyd - Sprawozdanie'!B:B, '(3)Monitoring'!A48, '(4)RejWyd - Sprawozdanie'!H:H),"")</f>
        <v/>
      </c>
      <c r="E48" s="87" t="str">
        <f t="shared" si="1"/>
        <v/>
      </c>
      <c r="F48" s="86"/>
      <c r="G48" s="87" t="str">
        <f>IF(B48&lt;&gt;"",'(5)Budżet szczegółowy'!I49+'(5)Budżet szczegółowy'!J49+'(5)Budżet szczegółowy'!K49,"")</f>
        <v/>
      </c>
      <c r="H48" s="86" t="str">
        <f>IF(B48&lt;&gt;"",SUMIF('(4)RejWyd - Sprawozdanie'!B:B, '(3)Monitoring'!A48, '(4)RejWyd - Sprawozdanie'!I:I),"")</f>
        <v/>
      </c>
      <c r="I48" s="87" t="str">
        <f t="shared" si="2"/>
        <v/>
      </c>
      <c r="J48" s="87"/>
    </row>
    <row r="49" spans="1:10" outlineLevel="1">
      <c r="A49" s="84" t="s">
        <v>71</v>
      </c>
      <c r="B49" s="85" t="str">
        <f>IF('(5)Budżet szczegółowy'!B50&lt;&gt;"",'(5)Budżet szczegółowy'!B50,"")</f>
        <v/>
      </c>
      <c r="C49" s="86" t="str">
        <f>IF(B49&lt;&gt;"",'(5)Budżet szczegółowy'!H50,"")</f>
        <v/>
      </c>
      <c r="D49" s="86" t="str">
        <f>IF(B49&lt;&gt;"",SUMIF('(4)RejWyd - Sprawozdanie'!B:B, '(3)Monitoring'!A49, '(4)RejWyd - Sprawozdanie'!H:H),"")</f>
        <v/>
      </c>
      <c r="E49" s="87" t="str">
        <f t="shared" si="1"/>
        <v/>
      </c>
      <c r="F49" s="86"/>
      <c r="G49" s="87" t="str">
        <f>IF(B49&lt;&gt;"",'(5)Budżet szczegółowy'!I50+'(5)Budżet szczegółowy'!J50+'(5)Budżet szczegółowy'!K50,"")</f>
        <v/>
      </c>
      <c r="H49" s="86" t="str">
        <f>IF(B49&lt;&gt;"",SUMIF('(4)RejWyd - Sprawozdanie'!B:B, '(3)Monitoring'!A49, '(4)RejWyd - Sprawozdanie'!I:I),"")</f>
        <v/>
      </c>
      <c r="I49" s="87" t="str">
        <f t="shared" si="2"/>
        <v/>
      </c>
      <c r="J49" s="87"/>
    </row>
    <row r="50" spans="1:10" outlineLevel="1">
      <c r="A50" s="84" t="s">
        <v>72</v>
      </c>
      <c r="B50" s="85" t="str">
        <f>IF('(5)Budżet szczegółowy'!B51&lt;&gt;"",'(5)Budżet szczegółowy'!B51,"")</f>
        <v/>
      </c>
      <c r="C50" s="86" t="str">
        <f>IF(B50&lt;&gt;"",'(5)Budżet szczegółowy'!H51,"")</f>
        <v/>
      </c>
      <c r="D50" s="86" t="str">
        <f>IF(B50&lt;&gt;"",SUMIF('(4)RejWyd - Sprawozdanie'!B:B, '(3)Monitoring'!A50, '(4)RejWyd - Sprawozdanie'!H:H),"")</f>
        <v/>
      </c>
      <c r="E50" s="87" t="str">
        <f t="shared" si="1"/>
        <v/>
      </c>
      <c r="F50" s="86"/>
      <c r="G50" s="87" t="str">
        <f>IF(B50&lt;&gt;"",'(5)Budżet szczegółowy'!I51+'(5)Budżet szczegółowy'!J51+'(5)Budżet szczegółowy'!K51,"")</f>
        <v/>
      </c>
      <c r="H50" s="86" t="str">
        <f>IF(B50&lt;&gt;"",SUMIF('(4)RejWyd - Sprawozdanie'!B:B, '(3)Monitoring'!A50, '(4)RejWyd - Sprawozdanie'!I:I),"")</f>
        <v/>
      </c>
      <c r="I50" s="87" t="str">
        <f t="shared" si="2"/>
        <v/>
      </c>
      <c r="J50" s="87"/>
    </row>
    <row r="51" spans="1:10" outlineLevel="1">
      <c r="A51" s="84" t="s">
        <v>73</v>
      </c>
      <c r="B51" s="85" t="str">
        <f>IF('(5)Budżet szczegółowy'!B52&lt;&gt;"",'(5)Budżet szczegółowy'!B52,"")</f>
        <v/>
      </c>
      <c r="C51" s="86" t="str">
        <f>IF(B51&lt;&gt;"",'(5)Budżet szczegółowy'!H52,"")</f>
        <v/>
      </c>
      <c r="D51" s="86" t="str">
        <f>IF(B51&lt;&gt;"",SUMIF('(4)RejWyd - Sprawozdanie'!B:B, '(3)Monitoring'!A51, '(4)RejWyd - Sprawozdanie'!H:H),"")</f>
        <v/>
      </c>
      <c r="E51" s="87" t="str">
        <f t="shared" si="1"/>
        <v/>
      </c>
      <c r="F51" s="86"/>
      <c r="G51" s="87" t="str">
        <f>IF(B51&lt;&gt;"",'(5)Budżet szczegółowy'!I52+'(5)Budżet szczegółowy'!J52+'(5)Budżet szczegółowy'!K52,"")</f>
        <v/>
      </c>
      <c r="H51" s="86" t="str">
        <f>IF(B51&lt;&gt;"",SUMIF('(4)RejWyd - Sprawozdanie'!B:B, '(3)Monitoring'!A51, '(4)RejWyd - Sprawozdanie'!I:I),"")</f>
        <v/>
      </c>
      <c r="I51" s="87" t="str">
        <f t="shared" si="2"/>
        <v/>
      </c>
      <c r="J51" s="87"/>
    </row>
    <row r="52" spans="1:10" outlineLevel="1">
      <c r="A52" s="84" t="s">
        <v>74</v>
      </c>
      <c r="B52" s="85" t="str">
        <f>IF('(5)Budżet szczegółowy'!B53&lt;&gt;"",'(5)Budżet szczegółowy'!B53,"")</f>
        <v/>
      </c>
      <c r="C52" s="86" t="str">
        <f>IF(B52&lt;&gt;"",'(5)Budżet szczegółowy'!H53,"")</f>
        <v/>
      </c>
      <c r="D52" s="86" t="str">
        <f>IF(B52&lt;&gt;"",SUMIF('(4)RejWyd - Sprawozdanie'!B:B, '(3)Monitoring'!A52, '(4)RejWyd - Sprawozdanie'!H:H),"")</f>
        <v/>
      </c>
      <c r="E52" s="87" t="str">
        <f t="shared" si="1"/>
        <v/>
      </c>
      <c r="F52" s="86"/>
      <c r="G52" s="87" t="str">
        <f>IF(B52&lt;&gt;"",'(5)Budżet szczegółowy'!I53+'(5)Budżet szczegółowy'!J53+'(5)Budżet szczegółowy'!K53,"")</f>
        <v/>
      </c>
      <c r="H52" s="86" t="str">
        <f>IF(B52&lt;&gt;"",SUMIF('(4)RejWyd - Sprawozdanie'!B:B, '(3)Monitoring'!A52, '(4)RejWyd - Sprawozdanie'!I:I),"")</f>
        <v/>
      </c>
      <c r="I52" s="87" t="str">
        <f t="shared" si="2"/>
        <v/>
      </c>
      <c r="J52" s="87"/>
    </row>
    <row r="53" spans="1:10" outlineLevel="1">
      <c r="A53" s="84" t="s">
        <v>75</v>
      </c>
      <c r="B53" s="85" t="str">
        <f>IF('(5)Budżet szczegółowy'!B54&lt;&gt;"",'(5)Budżet szczegółowy'!B54,"")</f>
        <v/>
      </c>
      <c r="C53" s="86" t="str">
        <f>IF(B53&lt;&gt;"",'(5)Budżet szczegółowy'!H54,"")</f>
        <v/>
      </c>
      <c r="D53" s="86" t="str">
        <f>IF(B53&lt;&gt;"",SUMIF('(4)RejWyd - Sprawozdanie'!B:B, '(3)Monitoring'!A53, '(4)RejWyd - Sprawozdanie'!H:H),"")</f>
        <v/>
      </c>
      <c r="E53" s="87" t="str">
        <f t="shared" si="1"/>
        <v/>
      </c>
      <c r="F53" s="86"/>
      <c r="G53" s="87" t="str">
        <f>IF(B53&lt;&gt;"",'(5)Budżet szczegółowy'!I54+'(5)Budżet szczegółowy'!J54+'(5)Budżet szczegółowy'!K54,"")</f>
        <v/>
      </c>
      <c r="H53" s="86" t="str">
        <f>IF(B53&lt;&gt;"",SUMIF('(4)RejWyd - Sprawozdanie'!B:B, '(3)Monitoring'!A53, '(4)RejWyd - Sprawozdanie'!I:I),"")</f>
        <v/>
      </c>
      <c r="I53" s="87" t="str">
        <f t="shared" si="2"/>
        <v/>
      </c>
      <c r="J53" s="87"/>
    </row>
    <row r="54" spans="1:10" outlineLevel="1">
      <c r="A54" s="84" t="s">
        <v>76</v>
      </c>
      <c r="B54" s="85" t="str">
        <f>IF('(5)Budżet szczegółowy'!B55&lt;&gt;"",'(5)Budżet szczegółowy'!B55,"")</f>
        <v/>
      </c>
      <c r="C54" s="86" t="str">
        <f>IF(B54&lt;&gt;"",'(5)Budżet szczegółowy'!H55,"")</f>
        <v/>
      </c>
      <c r="D54" s="86" t="str">
        <f>IF(B54&lt;&gt;"",SUMIF('(4)RejWyd - Sprawozdanie'!B:B, '(3)Monitoring'!A54, '(4)RejWyd - Sprawozdanie'!H:H),"")</f>
        <v/>
      </c>
      <c r="E54" s="87" t="str">
        <f t="shared" si="1"/>
        <v/>
      </c>
      <c r="F54" s="86"/>
      <c r="G54" s="87" t="str">
        <f>IF(B54&lt;&gt;"",'(5)Budżet szczegółowy'!I55+'(5)Budżet szczegółowy'!J55+'(5)Budżet szczegółowy'!K55,"")</f>
        <v/>
      </c>
      <c r="H54" s="86" t="str">
        <f>IF(B54&lt;&gt;"",SUMIF('(4)RejWyd - Sprawozdanie'!B:B, '(3)Monitoring'!A54, '(4)RejWyd - Sprawozdanie'!I:I),"")</f>
        <v/>
      </c>
      <c r="I54" s="87" t="str">
        <f t="shared" si="2"/>
        <v/>
      </c>
      <c r="J54" s="87"/>
    </row>
    <row r="55" spans="1:10" ht="37.5" customHeight="1">
      <c r="A55" s="80" t="s">
        <v>7</v>
      </c>
      <c r="B55" s="80" t="str">
        <f>'(5)Budżet szczegółowy'!B57</f>
        <v>Koszty obsługi zadania publicznego</v>
      </c>
      <c r="C55" s="88">
        <f>SUM(C56:C105)</f>
        <v>0</v>
      </c>
      <c r="D55" s="88">
        <f t="shared" ref="D55:I55" si="3">SUM(D56:D105)</f>
        <v>0</v>
      </c>
      <c r="E55" s="88">
        <f t="shared" si="3"/>
        <v>0</v>
      </c>
      <c r="F55" s="88">
        <f t="shared" si="3"/>
        <v>0</v>
      </c>
      <c r="G55" s="88">
        <f t="shared" si="3"/>
        <v>0</v>
      </c>
      <c r="H55" s="88">
        <f t="shared" si="3"/>
        <v>0</v>
      </c>
      <c r="I55" s="88">
        <f t="shared" si="3"/>
        <v>0</v>
      </c>
      <c r="J55" s="95" t="str">
        <f>IF(D55&gt;25%*$C$106,"Limit 25% kategorii przekroczony o " &amp; D55-25%*$C$106,"")</f>
        <v/>
      </c>
    </row>
    <row r="56" spans="1:10">
      <c r="A56" s="89" t="s">
        <v>77</v>
      </c>
      <c r="B56" s="85" t="str">
        <f>IF('(5)Budżet szczegółowy'!B58&lt;&gt;"",'(5)Budżet szczegółowy'!B58,"")</f>
        <v/>
      </c>
      <c r="C56" s="86" t="str">
        <f>IF(B56&lt;&gt;"",'(5)Budżet szczegółowy'!H58,"")</f>
        <v/>
      </c>
      <c r="D56" s="86" t="str">
        <f>IF(B56&lt;&gt;"",SUMIF('(4)RejWyd - Sprawozdanie'!B:B, '(3)Monitoring'!A56, '(4)RejWyd - Sprawozdanie'!H:H),"")</f>
        <v/>
      </c>
      <c r="E56" s="87" t="str">
        <f>IF(B56&lt;&gt;"",C56-D56,"")</f>
        <v/>
      </c>
      <c r="F56" s="86"/>
      <c r="G56" s="87" t="str">
        <f>IF(B56&lt;&gt;"",'(5)Budżet szczegółowy'!I58+'(5)Budżet szczegółowy'!J58+'(5)Budżet szczegółowy'!K58,"")</f>
        <v/>
      </c>
      <c r="H56" s="86" t="str">
        <f>IF(B56&lt;&gt;"",SUMIF('(4)RejWyd - Sprawozdanie'!B:B, '(3)Monitoring'!A56, '(4)RejWyd - Sprawozdanie'!I:I),"")</f>
        <v/>
      </c>
      <c r="I56" s="87" t="str">
        <f>IF(B56&lt;&gt;"",SUM(G56-H56),"")</f>
        <v/>
      </c>
      <c r="J56" s="87"/>
    </row>
    <row r="57" spans="1:10">
      <c r="A57" s="89" t="s">
        <v>78</v>
      </c>
      <c r="B57" s="85" t="str">
        <f>IF('(5)Budżet szczegółowy'!B59&lt;&gt;"",'(5)Budżet szczegółowy'!B59,"")</f>
        <v/>
      </c>
      <c r="C57" s="86" t="str">
        <f>IF(B57&lt;&gt;"",'(5)Budżet szczegółowy'!H59,"")</f>
        <v/>
      </c>
      <c r="D57" s="86" t="str">
        <f>IF(B57&lt;&gt;"",SUMIF('(4)RejWyd - Sprawozdanie'!B:B, '(3)Monitoring'!A57, '(4)RejWyd - Sprawozdanie'!H:H),"")</f>
        <v/>
      </c>
      <c r="E57" s="87" t="str">
        <f t="shared" ref="E57:E105" si="4">IF(B57&lt;&gt;"",C57-D57,"")</f>
        <v/>
      </c>
      <c r="F57" s="86"/>
      <c r="G57" s="87" t="str">
        <f>IF(B57&lt;&gt;"",'(5)Budżet szczegółowy'!I59+'(5)Budżet szczegółowy'!J59+'(5)Budżet szczegółowy'!K59,"")</f>
        <v/>
      </c>
      <c r="H57" s="86" t="str">
        <f>IF(B57&lt;&gt;"",SUMIF('(4)RejWyd - Sprawozdanie'!B:B, '(3)Monitoring'!A57, '(4)RejWyd - Sprawozdanie'!I:I),"")</f>
        <v/>
      </c>
      <c r="I57" s="87" t="str">
        <f t="shared" ref="I57:I105" si="5">IF(B57&lt;&gt;"",SUM(G57-H57),"")</f>
        <v/>
      </c>
      <c r="J57" s="87"/>
    </row>
    <row r="58" spans="1:10">
      <c r="A58" s="89" t="s">
        <v>79</v>
      </c>
      <c r="B58" s="85" t="str">
        <f>IF('(5)Budżet szczegółowy'!B60&lt;&gt;"",'(5)Budżet szczegółowy'!B60,"")</f>
        <v/>
      </c>
      <c r="C58" s="86" t="str">
        <f>IF(B58&lt;&gt;"",'(5)Budżet szczegółowy'!H60,"")</f>
        <v/>
      </c>
      <c r="D58" s="86" t="str">
        <f>IF(B58&lt;&gt;"",SUMIF('(4)RejWyd - Sprawozdanie'!B:B, '(3)Monitoring'!A58, '(4)RejWyd - Sprawozdanie'!H:H),"")</f>
        <v/>
      </c>
      <c r="E58" s="87" t="str">
        <f t="shared" si="4"/>
        <v/>
      </c>
      <c r="F58" s="86"/>
      <c r="G58" s="87" t="str">
        <f>IF(B58&lt;&gt;"",'(5)Budżet szczegółowy'!I60+'(5)Budżet szczegółowy'!J60+'(5)Budżet szczegółowy'!K60,"")</f>
        <v/>
      </c>
      <c r="H58" s="86" t="str">
        <f>IF(B58&lt;&gt;"",SUMIF('(4)RejWyd - Sprawozdanie'!B:B, '(3)Monitoring'!A58, '(4)RejWyd - Sprawozdanie'!I:I),"")</f>
        <v/>
      </c>
      <c r="I58" s="87" t="str">
        <f t="shared" si="5"/>
        <v/>
      </c>
      <c r="J58" s="87"/>
    </row>
    <row r="59" spans="1:10">
      <c r="A59" s="89" t="s">
        <v>80</v>
      </c>
      <c r="B59" s="85" t="str">
        <f>IF('(5)Budżet szczegółowy'!B61&lt;&gt;"",'(5)Budżet szczegółowy'!B61,"")</f>
        <v/>
      </c>
      <c r="C59" s="86" t="str">
        <f>IF(B59&lt;&gt;"",'(5)Budżet szczegółowy'!H61,"")</f>
        <v/>
      </c>
      <c r="D59" s="86" t="str">
        <f>IF(B59&lt;&gt;"",SUMIF('(4)RejWyd - Sprawozdanie'!B:B, '(3)Monitoring'!A59, '(4)RejWyd - Sprawozdanie'!H:H),"")</f>
        <v/>
      </c>
      <c r="E59" s="87" t="str">
        <f t="shared" si="4"/>
        <v/>
      </c>
      <c r="F59" s="86"/>
      <c r="G59" s="87" t="str">
        <f>IF(B59&lt;&gt;"",'(5)Budżet szczegółowy'!I61+'(5)Budżet szczegółowy'!J61+'(5)Budżet szczegółowy'!K61,"")</f>
        <v/>
      </c>
      <c r="H59" s="86" t="str">
        <f>IF(B59&lt;&gt;"",SUMIF('(4)RejWyd - Sprawozdanie'!B:B, '(3)Monitoring'!A59, '(4)RejWyd - Sprawozdanie'!I:I),"")</f>
        <v/>
      </c>
      <c r="I59" s="87" t="str">
        <f t="shared" si="5"/>
        <v/>
      </c>
      <c r="J59" s="87"/>
    </row>
    <row r="60" spans="1:10">
      <c r="A60" s="89" t="s">
        <v>81</v>
      </c>
      <c r="B60" s="85" t="str">
        <f>IF('(5)Budżet szczegółowy'!B62&lt;&gt;"",'(5)Budżet szczegółowy'!B62,"")</f>
        <v/>
      </c>
      <c r="C60" s="86" t="str">
        <f>IF(B60&lt;&gt;"",'(5)Budżet szczegółowy'!H62,"")</f>
        <v/>
      </c>
      <c r="D60" s="86" t="str">
        <f>IF(B60&lt;&gt;"",SUMIF('(4)RejWyd - Sprawozdanie'!B:B, '(3)Monitoring'!A60, '(4)RejWyd - Sprawozdanie'!H:H),"")</f>
        <v/>
      </c>
      <c r="E60" s="87" t="str">
        <f t="shared" si="4"/>
        <v/>
      </c>
      <c r="F60" s="86"/>
      <c r="G60" s="87" t="str">
        <f>IF(B60&lt;&gt;"",'(5)Budżet szczegółowy'!I62+'(5)Budżet szczegółowy'!J62+'(5)Budżet szczegółowy'!K62,"")</f>
        <v/>
      </c>
      <c r="H60" s="86" t="str">
        <f>IF(B60&lt;&gt;"",SUMIF('(4)RejWyd - Sprawozdanie'!B:B, '(3)Monitoring'!A60, '(4)RejWyd - Sprawozdanie'!I:I),"")</f>
        <v/>
      </c>
      <c r="I60" s="87" t="str">
        <f t="shared" si="5"/>
        <v/>
      </c>
      <c r="J60" s="87"/>
    </row>
    <row r="61" spans="1:10">
      <c r="A61" s="89" t="s">
        <v>82</v>
      </c>
      <c r="B61" s="85" t="str">
        <f>IF('(5)Budżet szczegółowy'!B63&lt;&gt;"",'(5)Budżet szczegółowy'!B63,"")</f>
        <v/>
      </c>
      <c r="C61" s="86" t="str">
        <f>IF(B61&lt;&gt;"",'(5)Budżet szczegółowy'!H63,"")</f>
        <v/>
      </c>
      <c r="D61" s="86" t="str">
        <f>IF(B61&lt;&gt;"",SUMIF('(4)RejWyd - Sprawozdanie'!B:B, '(3)Monitoring'!A61, '(4)RejWyd - Sprawozdanie'!H:H),"")</f>
        <v/>
      </c>
      <c r="E61" s="87" t="str">
        <f t="shared" si="4"/>
        <v/>
      </c>
      <c r="F61" s="86"/>
      <c r="G61" s="87" t="str">
        <f>IF(B61&lt;&gt;"",'(5)Budżet szczegółowy'!I63+'(5)Budżet szczegółowy'!J63+'(5)Budżet szczegółowy'!K63,"")</f>
        <v/>
      </c>
      <c r="H61" s="86" t="str">
        <f>IF(B61&lt;&gt;"",SUMIF('(4)RejWyd - Sprawozdanie'!B:B, '(3)Monitoring'!A61, '(4)RejWyd - Sprawozdanie'!I:I),"")</f>
        <v/>
      </c>
      <c r="I61" s="87" t="str">
        <f t="shared" si="5"/>
        <v/>
      </c>
      <c r="J61" s="87"/>
    </row>
    <row r="62" spans="1:10">
      <c r="A62" s="89" t="s">
        <v>83</v>
      </c>
      <c r="B62" s="85" t="str">
        <f>IF('(5)Budżet szczegółowy'!B64&lt;&gt;"",'(5)Budżet szczegółowy'!B64,"")</f>
        <v/>
      </c>
      <c r="C62" s="86" t="str">
        <f>IF(B62&lt;&gt;"",'(5)Budżet szczegółowy'!H64,"")</f>
        <v/>
      </c>
      <c r="D62" s="86" t="str">
        <f>IF(B62&lt;&gt;"",SUMIF('(4)RejWyd - Sprawozdanie'!B:B, '(3)Monitoring'!A62, '(4)RejWyd - Sprawozdanie'!H:H),"")</f>
        <v/>
      </c>
      <c r="E62" s="87" t="str">
        <f t="shared" si="4"/>
        <v/>
      </c>
      <c r="F62" s="86"/>
      <c r="G62" s="87" t="str">
        <f>IF(B62&lt;&gt;"",'(5)Budżet szczegółowy'!I64+'(5)Budżet szczegółowy'!J64+'(5)Budżet szczegółowy'!K64,"")</f>
        <v/>
      </c>
      <c r="H62" s="86" t="str">
        <f>IF(B62&lt;&gt;"",SUMIF('(4)RejWyd - Sprawozdanie'!B:B, '(3)Monitoring'!A62, '(4)RejWyd - Sprawozdanie'!I:I),"")</f>
        <v/>
      </c>
      <c r="I62" s="87" t="str">
        <f t="shared" si="5"/>
        <v/>
      </c>
      <c r="J62" s="87"/>
    </row>
    <row r="63" spans="1:10">
      <c r="A63" s="89" t="s">
        <v>84</v>
      </c>
      <c r="B63" s="85" t="str">
        <f>IF('(5)Budżet szczegółowy'!B65&lt;&gt;"",'(5)Budżet szczegółowy'!B65,"")</f>
        <v/>
      </c>
      <c r="C63" s="86" t="str">
        <f>IF(B63&lt;&gt;"",'(5)Budżet szczegółowy'!H65,"")</f>
        <v/>
      </c>
      <c r="D63" s="86" t="str">
        <f>IF(B63&lt;&gt;"",SUMIF('(4)RejWyd - Sprawozdanie'!B:B, '(3)Monitoring'!A63, '(4)RejWyd - Sprawozdanie'!H:H),"")</f>
        <v/>
      </c>
      <c r="E63" s="86" t="str">
        <f t="shared" si="4"/>
        <v/>
      </c>
      <c r="F63" s="86"/>
      <c r="G63" s="87" t="str">
        <f>IF(B63&lt;&gt;"",'(5)Budżet szczegółowy'!I65+'(5)Budżet szczegółowy'!J65+'(5)Budżet szczegółowy'!K65,"")</f>
        <v/>
      </c>
      <c r="H63" s="86" t="str">
        <f>IF(B63&lt;&gt;"",SUMIF('(4)RejWyd - Sprawozdanie'!B:B, '(3)Monitoring'!A63, '(4)RejWyd - Sprawozdanie'!I:I),"")</f>
        <v/>
      </c>
      <c r="I63" s="87" t="str">
        <f t="shared" si="5"/>
        <v/>
      </c>
      <c r="J63" s="87"/>
    </row>
    <row r="64" spans="1:10">
      <c r="A64" s="89" t="s">
        <v>85</v>
      </c>
      <c r="B64" s="85" t="str">
        <f>IF('(5)Budżet szczegółowy'!B66&lt;&gt;"",'(5)Budżet szczegółowy'!B66,"")</f>
        <v/>
      </c>
      <c r="C64" s="86" t="str">
        <f>IF(B64&lt;&gt;"",'(5)Budżet szczegółowy'!H66,"")</f>
        <v/>
      </c>
      <c r="D64" s="86" t="str">
        <f>IF(B64&lt;&gt;"",SUMIF('(4)RejWyd - Sprawozdanie'!B:B, '(3)Monitoring'!A64, '(4)RejWyd - Sprawozdanie'!H:H),"")</f>
        <v/>
      </c>
      <c r="E64" s="86" t="str">
        <f t="shared" si="4"/>
        <v/>
      </c>
      <c r="F64" s="86"/>
      <c r="G64" s="87" t="str">
        <f>IF(B64&lt;&gt;"",'(5)Budżet szczegółowy'!I66+'(5)Budżet szczegółowy'!J66+'(5)Budżet szczegółowy'!K66,"")</f>
        <v/>
      </c>
      <c r="H64" s="86" t="str">
        <f>IF(B64&lt;&gt;"",SUMIF('(4)RejWyd - Sprawozdanie'!B:B, '(3)Monitoring'!A64, '(4)RejWyd - Sprawozdanie'!I:I),"")</f>
        <v/>
      </c>
      <c r="I64" s="87" t="str">
        <f t="shared" si="5"/>
        <v/>
      </c>
      <c r="J64" s="87"/>
    </row>
    <row r="65" spans="1:10">
      <c r="A65" s="89" t="s">
        <v>86</v>
      </c>
      <c r="B65" s="85" t="str">
        <f>IF('(5)Budżet szczegółowy'!B67&lt;&gt;"",'(5)Budżet szczegółowy'!B67,"")</f>
        <v/>
      </c>
      <c r="C65" s="86" t="str">
        <f>IF(B65&lt;&gt;"",'(5)Budżet szczegółowy'!H67,"")</f>
        <v/>
      </c>
      <c r="D65" s="86" t="str">
        <f>IF(B65&lt;&gt;"",SUMIF('(4)RejWyd - Sprawozdanie'!B:B, '(3)Monitoring'!A65, '(4)RejWyd - Sprawozdanie'!H:H),"")</f>
        <v/>
      </c>
      <c r="E65" s="86" t="str">
        <f t="shared" si="4"/>
        <v/>
      </c>
      <c r="F65" s="86"/>
      <c r="G65" s="87" t="str">
        <f>IF(B65&lt;&gt;"",'(5)Budżet szczegółowy'!I67+'(5)Budżet szczegółowy'!J67+'(5)Budżet szczegółowy'!K67,"")</f>
        <v/>
      </c>
      <c r="H65" s="86" t="str">
        <f>IF(B65&lt;&gt;"",SUMIF('(4)RejWyd - Sprawozdanie'!B:B, '(3)Monitoring'!A65, '(4)RejWyd - Sprawozdanie'!I:I),"")</f>
        <v/>
      </c>
      <c r="I65" s="87" t="str">
        <f t="shared" si="5"/>
        <v/>
      </c>
      <c r="J65" s="87"/>
    </row>
    <row r="66" spans="1:10">
      <c r="A66" s="89" t="s">
        <v>87</v>
      </c>
      <c r="B66" s="85" t="str">
        <f>IF('(5)Budżet szczegółowy'!B68&lt;&gt;"",'(5)Budżet szczegółowy'!B68,"")</f>
        <v/>
      </c>
      <c r="C66" s="86" t="str">
        <f>IF(B66&lt;&gt;"",'(5)Budżet szczegółowy'!H68,"")</f>
        <v/>
      </c>
      <c r="D66" s="86" t="str">
        <f>IF(B66&lt;&gt;"",SUMIF('(4)RejWyd - Sprawozdanie'!B:B, '(3)Monitoring'!A66, '(4)RejWyd - Sprawozdanie'!H:H),"")</f>
        <v/>
      </c>
      <c r="E66" s="86" t="str">
        <f t="shared" si="4"/>
        <v/>
      </c>
      <c r="F66" s="86"/>
      <c r="G66" s="87" t="str">
        <f>IF(B66&lt;&gt;"",'(5)Budżet szczegółowy'!I68+'(5)Budżet szczegółowy'!J68+'(5)Budżet szczegółowy'!K68,"")</f>
        <v/>
      </c>
      <c r="H66" s="86" t="str">
        <f>IF(B66&lt;&gt;"",SUMIF('(4)RejWyd - Sprawozdanie'!B:B, '(3)Monitoring'!A66, '(4)RejWyd - Sprawozdanie'!I:I),"")</f>
        <v/>
      </c>
      <c r="I66" s="87" t="str">
        <f t="shared" si="5"/>
        <v/>
      </c>
      <c r="J66" s="87"/>
    </row>
    <row r="67" spans="1:10">
      <c r="A67" s="89" t="s">
        <v>88</v>
      </c>
      <c r="B67" s="85" t="str">
        <f>IF('(5)Budżet szczegółowy'!B69&lt;&gt;"",'(5)Budżet szczegółowy'!B69,"")</f>
        <v/>
      </c>
      <c r="C67" s="86" t="str">
        <f>IF(B67&lt;&gt;"",'(5)Budżet szczegółowy'!H69,"")</f>
        <v/>
      </c>
      <c r="D67" s="86" t="str">
        <f>IF(B67&lt;&gt;"",SUMIF('(4)RejWyd - Sprawozdanie'!B:B, '(3)Monitoring'!A67, '(4)RejWyd - Sprawozdanie'!H:H),"")</f>
        <v/>
      </c>
      <c r="E67" s="86" t="str">
        <f t="shared" si="4"/>
        <v/>
      </c>
      <c r="F67" s="86"/>
      <c r="G67" s="87" t="str">
        <f>IF(B67&lt;&gt;"",'(5)Budżet szczegółowy'!I69+'(5)Budżet szczegółowy'!J69+'(5)Budżet szczegółowy'!K69,"")</f>
        <v/>
      </c>
      <c r="H67" s="86" t="str">
        <f>IF(B67&lt;&gt;"",SUMIF('(4)RejWyd - Sprawozdanie'!B:B, '(3)Monitoring'!A67, '(4)RejWyd - Sprawozdanie'!I:I),"")</f>
        <v/>
      </c>
      <c r="I67" s="87" t="str">
        <f t="shared" si="5"/>
        <v/>
      </c>
      <c r="J67" s="87"/>
    </row>
    <row r="68" spans="1:10">
      <c r="A68" s="89" t="s">
        <v>89</v>
      </c>
      <c r="B68" s="85" t="str">
        <f>IF('(5)Budżet szczegółowy'!B70&lt;&gt;"",'(5)Budżet szczegółowy'!B70,"")</f>
        <v/>
      </c>
      <c r="C68" s="86" t="str">
        <f>IF(B68&lt;&gt;"",'(5)Budżet szczegółowy'!H70,"")</f>
        <v/>
      </c>
      <c r="D68" s="86" t="str">
        <f>IF(B68&lt;&gt;"",SUMIF('(4)RejWyd - Sprawozdanie'!B:B, '(3)Monitoring'!A68, '(4)RejWyd - Sprawozdanie'!H:H),"")</f>
        <v/>
      </c>
      <c r="E68" s="86" t="str">
        <f t="shared" si="4"/>
        <v/>
      </c>
      <c r="F68" s="86"/>
      <c r="G68" s="87" t="str">
        <f>IF(B68&lt;&gt;"",'(5)Budżet szczegółowy'!I70+'(5)Budżet szczegółowy'!J70+'(5)Budżet szczegółowy'!K70,"")</f>
        <v/>
      </c>
      <c r="H68" s="86" t="str">
        <f>IF(B68&lt;&gt;"",SUMIF('(4)RejWyd - Sprawozdanie'!B:B, '(3)Monitoring'!A68, '(4)RejWyd - Sprawozdanie'!I:I),"")</f>
        <v/>
      </c>
      <c r="I68" s="87" t="str">
        <f t="shared" si="5"/>
        <v/>
      </c>
      <c r="J68" s="87"/>
    </row>
    <row r="69" spans="1:10">
      <c r="A69" s="89" t="s">
        <v>90</v>
      </c>
      <c r="B69" s="85" t="str">
        <f>IF('(5)Budżet szczegółowy'!B71&lt;&gt;"",'(5)Budżet szczegółowy'!B71,"")</f>
        <v/>
      </c>
      <c r="C69" s="86" t="str">
        <f>IF(B69&lt;&gt;"",'(5)Budżet szczegółowy'!H71,"")</f>
        <v/>
      </c>
      <c r="D69" s="86" t="str">
        <f>IF(B69&lt;&gt;"",SUMIF('(4)RejWyd - Sprawozdanie'!B:B, '(3)Monitoring'!A69, '(4)RejWyd - Sprawozdanie'!H:H),"")</f>
        <v/>
      </c>
      <c r="E69" s="86" t="str">
        <f t="shared" si="4"/>
        <v/>
      </c>
      <c r="F69" s="86"/>
      <c r="G69" s="87" t="str">
        <f>IF(B69&lt;&gt;"",'(5)Budżet szczegółowy'!I71+'(5)Budżet szczegółowy'!J71+'(5)Budżet szczegółowy'!K71,"")</f>
        <v/>
      </c>
      <c r="H69" s="86" t="str">
        <f>IF(B69&lt;&gt;"",SUMIF('(4)RejWyd - Sprawozdanie'!B:B, '(3)Monitoring'!A69, '(4)RejWyd - Sprawozdanie'!I:I),"")</f>
        <v/>
      </c>
      <c r="I69" s="87" t="str">
        <f t="shared" si="5"/>
        <v/>
      </c>
      <c r="J69" s="87"/>
    </row>
    <row r="70" spans="1:10">
      <c r="A70" s="89" t="s">
        <v>91</v>
      </c>
      <c r="B70" s="85" t="str">
        <f>IF('(5)Budżet szczegółowy'!B72&lt;&gt;"",'(5)Budżet szczegółowy'!B72,"")</f>
        <v/>
      </c>
      <c r="C70" s="86" t="str">
        <f>IF(B70&lt;&gt;"",'(5)Budżet szczegółowy'!H72,"")</f>
        <v/>
      </c>
      <c r="D70" s="86" t="str">
        <f>IF(B70&lt;&gt;"",SUMIF('(4)RejWyd - Sprawozdanie'!B:B, '(3)Monitoring'!A70, '(4)RejWyd - Sprawozdanie'!H:H),"")</f>
        <v/>
      </c>
      <c r="E70" s="86" t="str">
        <f t="shared" si="4"/>
        <v/>
      </c>
      <c r="F70" s="86"/>
      <c r="G70" s="87" t="str">
        <f>IF(B70&lt;&gt;"",'(5)Budżet szczegółowy'!I72+'(5)Budżet szczegółowy'!J72+'(5)Budżet szczegółowy'!K72,"")</f>
        <v/>
      </c>
      <c r="H70" s="86" t="str">
        <f>IF(B70&lt;&gt;"",SUMIF('(4)RejWyd - Sprawozdanie'!B:B, '(3)Monitoring'!A70, '(4)RejWyd - Sprawozdanie'!I:I),"")</f>
        <v/>
      </c>
      <c r="I70" s="87" t="str">
        <f t="shared" si="5"/>
        <v/>
      </c>
      <c r="J70" s="87"/>
    </row>
    <row r="71" spans="1:10">
      <c r="A71" s="89" t="s">
        <v>92</v>
      </c>
      <c r="B71" s="85" t="str">
        <f>IF('(5)Budżet szczegółowy'!B73&lt;&gt;"",'(5)Budżet szczegółowy'!B73,"")</f>
        <v/>
      </c>
      <c r="C71" s="86" t="str">
        <f>IF(B71&lt;&gt;"",'(5)Budżet szczegółowy'!H73,"")</f>
        <v/>
      </c>
      <c r="D71" s="86" t="str">
        <f>IF(B71&lt;&gt;"",SUMIF('(4)RejWyd - Sprawozdanie'!B:B, '(3)Monitoring'!A71, '(4)RejWyd - Sprawozdanie'!H:H),"")</f>
        <v/>
      </c>
      <c r="E71" s="86" t="str">
        <f t="shared" si="4"/>
        <v/>
      </c>
      <c r="F71" s="86"/>
      <c r="G71" s="87" t="str">
        <f>IF(B71&lt;&gt;"",'(5)Budżet szczegółowy'!I73+'(5)Budżet szczegółowy'!J73+'(5)Budżet szczegółowy'!K73,"")</f>
        <v/>
      </c>
      <c r="H71" s="86" t="str">
        <f>IF(B71&lt;&gt;"",SUMIF('(4)RejWyd - Sprawozdanie'!B:B, '(3)Monitoring'!A71, '(4)RejWyd - Sprawozdanie'!I:I),"")</f>
        <v/>
      </c>
      <c r="I71" s="87" t="str">
        <f t="shared" si="5"/>
        <v/>
      </c>
      <c r="J71" s="87"/>
    </row>
    <row r="72" spans="1:10">
      <c r="A72" s="89" t="s">
        <v>93</v>
      </c>
      <c r="B72" s="85" t="str">
        <f>IF('(5)Budżet szczegółowy'!B74&lt;&gt;"",'(5)Budżet szczegółowy'!B74,"")</f>
        <v/>
      </c>
      <c r="C72" s="86" t="str">
        <f>IF(B72&lt;&gt;"",'(5)Budżet szczegółowy'!H74,"")</f>
        <v/>
      </c>
      <c r="D72" s="86" t="str">
        <f>IF(B72&lt;&gt;"",SUMIF('(4)RejWyd - Sprawozdanie'!B:B, '(3)Monitoring'!A72, '(4)RejWyd - Sprawozdanie'!H:H),"")</f>
        <v/>
      </c>
      <c r="E72" s="86" t="str">
        <f t="shared" si="4"/>
        <v/>
      </c>
      <c r="F72" s="86"/>
      <c r="G72" s="87" t="str">
        <f>IF(B72&lt;&gt;"",'(5)Budżet szczegółowy'!I74+'(5)Budżet szczegółowy'!J74+'(5)Budżet szczegółowy'!K74,"")</f>
        <v/>
      </c>
      <c r="H72" s="86" t="str">
        <f>IF(B72&lt;&gt;"",SUMIF('(4)RejWyd - Sprawozdanie'!B:B, '(3)Monitoring'!A72, '(4)RejWyd - Sprawozdanie'!I:I),"")</f>
        <v/>
      </c>
      <c r="I72" s="87" t="str">
        <f t="shared" si="5"/>
        <v/>
      </c>
      <c r="J72" s="87"/>
    </row>
    <row r="73" spans="1:10">
      <c r="A73" s="89" t="s">
        <v>94</v>
      </c>
      <c r="B73" s="85" t="str">
        <f>IF('(5)Budżet szczegółowy'!B75&lt;&gt;"",'(5)Budżet szczegółowy'!B75,"")</f>
        <v/>
      </c>
      <c r="C73" s="86" t="str">
        <f>IF(B73&lt;&gt;"",'(5)Budżet szczegółowy'!H75,"")</f>
        <v/>
      </c>
      <c r="D73" s="86" t="str">
        <f>IF(B73&lt;&gt;"",SUMIF('(4)RejWyd - Sprawozdanie'!B:B, '(3)Monitoring'!A73, '(4)RejWyd - Sprawozdanie'!H:H),"")</f>
        <v/>
      </c>
      <c r="E73" s="86" t="str">
        <f t="shared" si="4"/>
        <v/>
      </c>
      <c r="F73" s="86"/>
      <c r="G73" s="87" t="str">
        <f>IF(B73&lt;&gt;"",'(5)Budżet szczegółowy'!I75+'(5)Budżet szczegółowy'!J75+'(5)Budżet szczegółowy'!K75,"")</f>
        <v/>
      </c>
      <c r="H73" s="86" t="str">
        <f>IF(B73&lt;&gt;"",SUMIF('(4)RejWyd - Sprawozdanie'!B:B, '(3)Monitoring'!A73, '(4)RejWyd - Sprawozdanie'!I:I),"")</f>
        <v/>
      </c>
      <c r="I73" s="87" t="str">
        <f t="shared" si="5"/>
        <v/>
      </c>
      <c r="J73" s="87"/>
    </row>
    <row r="74" spans="1:10">
      <c r="A74" s="89" t="s">
        <v>95</v>
      </c>
      <c r="B74" s="85" t="str">
        <f>IF('(5)Budżet szczegółowy'!B76&lt;&gt;"",'(5)Budżet szczegółowy'!B76,"")</f>
        <v/>
      </c>
      <c r="C74" s="86" t="str">
        <f>IF(B74&lt;&gt;"",'(5)Budżet szczegółowy'!H76,"")</f>
        <v/>
      </c>
      <c r="D74" s="86" t="str">
        <f>IF(B74&lt;&gt;"",SUMIF('(4)RejWyd - Sprawozdanie'!B:B, '(3)Monitoring'!A74, '(4)RejWyd - Sprawozdanie'!H:H),"")</f>
        <v/>
      </c>
      <c r="E74" s="86" t="str">
        <f t="shared" si="4"/>
        <v/>
      </c>
      <c r="F74" s="86"/>
      <c r="G74" s="87" t="str">
        <f>IF(B74&lt;&gt;"",'(5)Budżet szczegółowy'!I76+'(5)Budżet szczegółowy'!J76+'(5)Budżet szczegółowy'!K76,"")</f>
        <v/>
      </c>
      <c r="H74" s="86" t="str">
        <f>IF(B74&lt;&gt;"",SUMIF('(4)RejWyd - Sprawozdanie'!B:B, '(3)Monitoring'!A74, '(4)RejWyd - Sprawozdanie'!I:I),"")</f>
        <v/>
      </c>
      <c r="I74" s="87" t="str">
        <f t="shared" si="5"/>
        <v/>
      </c>
      <c r="J74" s="87"/>
    </row>
    <row r="75" spans="1:10">
      <c r="A75" s="89" t="s">
        <v>96</v>
      </c>
      <c r="B75" s="85" t="str">
        <f>IF('(5)Budżet szczegółowy'!B77&lt;&gt;"",'(5)Budżet szczegółowy'!B77,"")</f>
        <v/>
      </c>
      <c r="C75" s="86" t="str">
        <f>IF(B75&lt;&gt;"",'(5)Budżet szczegółowy'!H77,"")</f>
        <v/>
      </c>
      <c r="D75" s="86" t="str">
        <f>IF(B75&lt;&gt;"",SUMIF('(4)RejWyd - Sprawozdanie'!B:B, '(3)Monitoring'!A75, '(4)RejWyd - Sprawozdanie'!H:H),"")</f>
        <v/>
      </c>
      <c r="E75" s="86" t="str">
        <f t="shared" si="4"/>
        <v/>
      </c>
      <c r="F75" s="86"/>
      <c r="G75" s="87" t="str">
        <f>IF(B75&lt;&gt;"",'(5)Budżet szczegółowy'!I77+'(5)Budżet szczegółowy'!J77+'(5)Budżet szczegółowy'!K77,"")</f>
        <v/>
      </c>
      <c r="H75" s="86" t="str">
        <f>IF(B75&lt;&gt;"",SUMIF('(4)RejWyd - Sprawozdanie'!B:B, '(3)Monitoring'!A75, '(4)RejWyd - Sprawozdanie'!I:I),"")</f>
        <v/>
      </c>
      <c r="I75" s="87" t="str">
        <f t="shared" si="5"/>
        <v/>
      </c>
      <c r="J75" s="87"/>
    </row>
    <row r="76" spans="1:10">
      <c r="A76" s="89" t="s">
        <v>97</v>
      </c>
      <c r="B76" s="85" t="str">
        <f>IF('(5)Budżet szczegółowy'!B78&lt;&gt;"",'(5)Budżet szczegółowy'!B78,"")</f>
        <v/>
      </c>
      <c r="C76" s="86" t="str">
        <f>IF(B76&lt;&gt;"",'(5)Budżet szczegółowy'!H78,"")</f>
        <v/>
      </c>
      <c r="D76" s="86" t="str">
        <f>IF(B76&lt;&gt;"",SUMIF('(4)RejWyd - Sprawozdanie'!B:B, '(3)Monitoring'!A76, '(4)RejWyd - Sprawozdanie'!H:H),"")</f>
        <v/>
      </c>
      <c r="E76" s="86" t="str">
        <f t="shared" si="4"/>
        <v/>
      </c>
      <c r="F76" s="86"/>
      <c r="G76" s="87" t="str">
        <f>IF(B76&lt;&gt;"",'(5)Budżet szczegółowy'!I78+'(5)Budżet szczegółowy'!J78+'(5)Budżet szczegółowy'!K78,"")</f>
        <v/>
      </c>
      <c r="H76" s="86" t="str">
        <f>IF(B76&lt;&gt;"",SUMIF('(4)RejWyd - Sprawozdanie'!B:B, '(3)Monitoring'!A76, '(4)RejWyd - Sprawozdanie'!I:I),"")</f>
        <v/>
      </c>
      <c r="I76" s="87" t="str">
        <f t="shared" si="5"/>
        <v/>
      </c>
      <c r="J76" s="87"/>
    </row>
    <row r="77" spans="1:10">
      <c r="A77" s="89" t="s">
        <v>98</v>
      </c>
      <c r="B77" s="85" t="str">
        <f>IF('(5)Budżet szczegółowy'!B79&lt;&gt;"",'(5)Budżet szczegółowy'!B79,"")</f>
        <v/>
      </c>
      <c r="C77" s="86" t="str">
        <f>IF(B77&lt;&gt;"",'(5)Budżet szczegółowy'!H79,"")</f>
        <v/>
      </c>
      <c r="D77" s="86" t="str">
        <f>IF(B77&lt;&gt;"",SUMIF('(4)RejWyd - Sprawozdanie'!B:B, '(3)Monitoring'!A77, '(4)RejWyd - Sprawozdanie'!H:H),"")</f>
        <v/>
      </c>
      <c r="E77" s="86" t="str">
        <f t="shared" si="4"/>
        <v/>
      </c>
      <c r="F77" s="86"/>
      <c r="G77" s="87" t="str">
        <f>IF(B77&lt;&gt;"",'(5)Budżet szczegółowy'!I79+'(5)Budżet szczegółowy'!J79+'(5)Budżet szczegółowy'!K79,"")</f>
        <v/>
      </c>
      <c r="H77" s="86" t="str">
        <f>IF(B77&lt;&gt;"",SUMIF('(4)RejWyd - Sprawozdanie'!B:B, '(3)Monitoring'!A77, '(4)RejWyd - Sprawozdanie'!I:I),"")</f>
        <v/>
      </c>
      <c r="I77" s="87" t="str">
        <f t="shared" si="5"/>
        <v/>
      </c>
      <c r="J77" s="87"/>
    </row>
    <row r="78" spans="1:10">
      <c r="A78" s="89" t="s">
        <v>99</v>
      </c>
      <c r="B78" s="85" t="str">
        <f>IF('(5)Budżet szczegółowy'!B80&lt;&gt;"",'(5)Budżet szczegółowy'!B80,"")</f>
        <v/>
      </c>
      <c r="C78" s="86" t="str">
        <f>IF(B78&lt;&gt;"",'(5)Budżet szczegółowy'!H80,"")</f>
        <v/>
      </c>
      <c r="D78" s="86" t="str">
        <f>IF(B78&lt;&gt;"",SUMIF('(4)RejWyd - Sprawozdanie'!B:B, '(3)Monitoring'!A78, '(4)RejWyd - Sprawozdanie'!H:H),"")</f>
        <v/>
      </c>
      <c r="E78" s="86" t="str">
        <f t="shared" si="4"/>
        <v/>
      </c>
      <c r="F78" s="86"/>
      <c r="G78" s="87" t="str">
        <f>IF(B78&lt;&gt;"",'(5)Budżet szczegółowy'!I80+'(5)Budżet szczegółowy'!J80+'(5)Budżet szczegółowy'!K80,"")</f>
        <v/>
      </c>
      <c r="H78" s="86" t="str">
        <f>IF(B78&lt;&gt;"",SUMIF('(4)RejWyd - Sprawozdanie'!B:B, '(3)Monitoring'!A78, '(4)RejWyd - Sprawozdanie'!I:I),"")</f>
        <v/>
      </c>
      <c r="I78" s="87" t="str">
        <f t="shared" si="5"/>
        <v/>
      </c>
      <c r="J78" s="87"/>
    </row>
    <row r="79" spans="1:10">
      <c r="A79" s="89" t="s">
        <v>100</v>
      </c>
      <c r="B79" s="85" t="str">
        <f>IF('(5)Budżet szczegółowy'!B81&lt;&gt;"",'(5)Budżet szczegółowy'!B81,"")</f>
        <v/>
      </c>
      <c r="C79" s="86" t="str">
        <f>IF(B79&lt;&gt;"",'(5)Budżet szczegółowy'!H81,"")</f>
        <v/>
      </c>
      <c r="D79" s="86" t="str">
        <f>IF(B79&lt;&gt;"",SUMIF('(4)RejWyd - Sprawozdanie'!B:B, '(3)Monitoring'!A79, '(4)RejWyd - Sprawozdanie'!H:H),"")</f>
        <v/>
      </c>
      <c r="E79" s="86" t="str">
        <f t="shared" si="4"/>
        <v/>
      </c>
      <c r="F79" s="86"/>
      <c r="G79" s="87" t="str">
        <f>IF(B79&lt;&gt;"",'(5)Budżet szczegółowy'!I81+'(5)Budżet szczegółowy'!J81+'(5)Budżet szczegółowy'!K81,"")</f>
        <v/>
      </c>
      <c r="H79" s="86" t="str">
        <f>IF(B79&lt;&gt;"",SUMIF('(4)RejWyd - Sprawozdanie'!B:B, '(3)Monitoring'!A79, '(4)RejWyd - Sprawozdanie'!I:I),"")</f>
        <v/>
      </c>
      <c r="I79" s="87" t="str">
        <f t="shared" si="5"/>
        <v/>
      </c>
      <c r="J79" s="87"/>
    </row>
    <row r="80" spans="1:10">
      <c r="A80" s="89" t="s">
        <v>101</v>
      </c>
      <c r="B80" s="85" t="str">
        <f>IF('(5)Budżet szczegółowy'!B82&lt;&gt;"",'(5)Budżet szczegółowy'!B82,"")</f>
        <v/>
      </c>
      <c r="C80" s="86" t="str">
        <f>IF(B80&lt;&gt;"",'(5)Budżet szczegółowy'!H82,"")</f>
        <v/>
      </c>
      <c r="D80" s="86" t="str">
        <f>IF(B80&lt;&gt;"",SUMIF('(4)RejWyd - Sprawozdanie'!B:B, '(3)Monitoring'!A80, '(4)RejWyd - Sprawozdanie'!H:H),"")</f>
        <v/>
      </c>
      <c r="E80" s="86" t="str">
        <f t="shared" si="4"/>
        <v/>
      </c>
      <c r="F80" s="86"/>
      <c r="G80" s="87" t="str">
        <f>IF(B80&lt;&gt;"",'(5)Budżet szczegółowy'!I82+'(5)Budżet szczegółowy'!J82+'(5)Budżet szczegółowy'!K82,"")</f>
        <v/>
      </c>
      <c r="H80" s="86" t="str">
        <f>IF(B80&lt;&gt;"",SUMIF('(4)RejWyd - Sprawozdanie'!B:B, '(3)Monitoring'!A80, '(4)RejWyd - Sprawozdanie'!I:I),"")</f>
        <v/>
      </c>
      <c r="I80" s="87" t="str">
        <f t="shared" si="5"/>
        <v/>
      </c>
      <c r="J80" s="87"/>
    </row>
    <row r="81" spans="1:10" outlineLevel="1">
      <c r="A81" s="89" t="s">
        <v>102</v>
      </c>
      <c r="B81" s="85" t="str">
        <f>IF('(5)Budżet szczegółowy'!B83&lt;&gt;"",'(5)Budżet szczegółowy'!B83,"")</f>
        <v/>
      </c>
      <c r="C81" s="86" t="str">
        <f>IF(B81&lt;&gt;"",'(5)Budżet szczegółowy'!H83,"")</f>
        <v/>
      </c>
      <c r="D81" s="86" t="str">
        <f>IF(B81&lt;&gt;"",SUMIF('(4)RejWyd - Sprawozdanie'!B:B, '(3)Monitoring'!A81, '(4)RejWyd - Sprawozdanie'!H:H),"")</f>
        <v/>
      </c>
      <c r="E81" s="86" t="str">
        <f t="shared" si="4"/>
        <v/>
      </c>
      <c r="F81" s="86"/>
      <c r="G81" s="87" t="str">
        <f>IF(B81&lt;&gt;"",'(5)Budżet szczegółowy'!I83+'(5)Budżet szczegółowy'!J83+'(5)Budżet szczegółowy'!K83,"")</f>
        <v/>
      </c>
      <c r="H81" s="86" t="str">
        <f>IF(B81&lt;&gt;"",SUMIF('(4)RejWyd - Sprawozdanie'!B:B, '(3)Monitoring'!A81, '(4)RejWyd - Sprawozdanie'!I:I),"")</f>
        <v/>
      </c>
      <c r="I81" s="87" t="str">
        <f t="shared" si="5"/>
        <v/>
      </c>
      <c r="J81" s="87"/>
    </row>
    <row r="82" spans="1:10" outlineLevel="1">
      <c r="A82" s="89" t="s">
        <v>103</v>
      </c>
      <c r="B82" s="85" t="str">
        <f>IF('(5)Budżet szczegółowy'!B84&lt;&gt;"",'(5)Budżet szczegółowy'!B84,"")</f>
        <v/>
      </c>
      <c r="C82" s="86" t="str">
        <f>IF(B82&lt;&gt;"",'(5)Budżet szczegółowy'!H84,"")</f>
        <v/>
      </c>
      <c r="D82" s="86" t="str">
        <f>IF(B82&lt;&gt;"",SUMIF('(4)RejWyd - Sprawozdanie'!B:B, '(3)Monitoring'!A82, '(4)RejWyd - Sprawozdanie'!H:H),"")</f>
        <v/>
      </c>
      <c r="E82" s="86" t="str">
        <f t="shared" si="4"/>
        <v/>
      </c>
      <c r="F82" s="86"/>
      <c r="G82" s="87" t="str">
        <f>IF(B82&lt;&gt;"",'(5)Budżet szczegółowy'!I84+'(5)Budżet szczegółowy'!J84+'(5)Budżet szczegółowy'!K84,"")</f>
        <v/>
      </c>
      <c r="H82" s="86" t="str">
        <f>IF(B82&lt;&gt;"",SUMIF('(4)RejWyd - Sprawozdanie'!B:B, '(3)Monitoring'!A82, '(4)RejWyd - Sprawozdanie'!I:I),"")</f>
        <v/>
      </c>
      <c r="I82" s="87" t="str">
        <f t="shared" si="5"/>
        <v/>
      </c>
      <c r="J82" s="87"/>
    </row>
    <row r="83" spans="1:10" outlineLevel="1">
      <c r="A83" s="89" t="s">
        <v>104</v>
      </c>
      <c r="B83" s="85" t="str">
        <f>IF('(5)Budżet szczegółowy'!B85&lt;&gt;"",'(5)Budżet szczegółowy'!B85,"")</f>
        <v/>
      </c>
      <c r="C83" s="86" t="str">
        <f>IF(B83&lt;&gt;"",'(5)Budżet szczegółowy'!H85,"")</f>
        <v/>
      </c>
      <c r="D83" s="86" t="str">
        <f>IF(B83&lt;&gt;"",SUMIF('(4)RejWyd - Sprawozdanie'!B:B, '(3)Monitoring'!A83, '(4)RejWyd - Sprawozdanie'!H:H),"")</f>
        <v/>
      </c>
      <c r="E83" s="86" t="str">
        <f t="shared" si="4"/>
        <v/>
      </c>
      <c r="F83" s="86"/>
      <c r="G83" s="87" t="str">
        <f>IF(B83&lt;&gt;"",'(5)Budżet szczegółowy'!I85+'(5)Budżet szczegółowy'!J85+'(5)Budżet szczegółowy'!K85,"")</f>
        <v/>
      </c>
      <c r="H83" s="86" t="str">
        <f>IF(B83&lt;&gt;"",SUMIF('(4)RejWyd - Sprawozdanie'!B:B, '(3)Monitoring'!A83, '(4)RejWyd - Sprawozdanie'!I:I),"")</f>
        <v/>
      </c>
      <c r="I83" s="87" t="str">
        <f t="shared" si="5"/>
        <v/>
      </c>
      <c r="J83" s="87"/>
    </row>
    <row r="84" spans="1:10" outlineLevel="1">
      <c r="A84" s="89" t="s">
        <v>105</v>
      </c>
      <c r="B84" s="85" t="str">
        <f>IF('(5)Budżet szczegółowy'!B86&lt;&gt;"",'(5)Budżet szczegółowy'!B86,"")</f>
        <v/>
      </c>
      <c r="C84" s="86" t="str">
        <f>IF(B84&lt;&gt;"",'(5)Budżet szczegółowy'!H86,"")</f>
        <v/>
      </c>
      <c r="D84" s="86" t="str">
        <f>IF(B84&lt;&gt;"",SUMIF('(4)RejWyd - Sprawozdanie'!B:B, '(3)Monitoring'!A84, '(4)RejWyd - Sprawozdanie'!H:H),"")</f>
        <v/>
      </c>
      <c r="E84" s="86" t="str">
        <f t="shared" si="4"/>
        <v/>
      </c>
      <c r="F84" s="86"/>
      <c r="G84" s="87" t="str">
        <f>IF(B84&lt;&gt;"",'(5)Budżet szczegółowy'!I86+'(5)Budżet szczegółowy'!J86+'(5)Budżet szczegółowy'!K86,"")</f>
        <v/>
      </c>
      <c r="H84" s="86" t="str">
        <f>IF(B84&lt;&gt;"",SUMIF('(4)RejWyd - Sprawozdanie'!B:B, '(3)Monitoring'!A84, '(4)RejWyd - Sprawozdanie'!I:I),"")</f>
        <v/>
      </c>
      <c r="I84" s="87" t="str">
        <f t="shared" si="5"/>
        <v/>
      </c>
      <c r="J84" s="87"/>
    </row>
    <row r="85" spans="1:10" outlineLevel="1">
      <c r="A85" s="89" t="s">
        <v>106</v>
      </c>
      <c r="B85" s="85" t="str">
        <f>IF('(5)Budżet szczegółowy'!B87&lt;&gt;"",'(5)Budżet szczegółowy'!B87,"")</f>
        <v/>
      </c>
      <c r="C85" s="86" t="str">
        <f>IF(B85&lt;&gt;"",'(5)Budżet szczegółowy'!H87,"")</f>
        <v/>
      </c>
      <c r="D85" s="86" t="str">
        <f>IF(B85&lt;&gt;"",SUMIF('(4)RejWyd - Sprawozdanie'!B:B, '(3)Monitoring'!A85, '(4)RejWyd - Sprawozdanie'!H:H),"")</f>
        <v/>
      </c>
      <c r="E85" s="86" t="str">
        <f t="shared" si="4"/>
        <v/>
      </c>
      <c r="F85" s="86"/>
      <c r="G85" s="87" t="str">
        <f>IF(B85&lt;&gt;"",'(5)Budżet szczegółowy'!I87+'(5)Budżet szczegółowy'!J87+'(5)Budżet szczegółowy'!K87,"")</f>
        <v/>
      </c>
      <c r="H85" s="86" t="str">
        <f>IF(B85&lt;&gt;"",SUMIF('(4)RejWyd - Sprawozdanie'!B:B, '(3)Monitoring'!A85, '(4)RejWyd - Sprawozdanie'!I:I),"")</f>
        <v/>
      </c>
      <c r="I85" s="87" t="str">
        <f t="shared" si="5"/>
        <v/>
      </c>
      <c r="J85" s="87"/>
    </row>
    <row r="86" spans="1:10" outlineLevel="1">
      <c r="A86" s="89" t="s">
        <v>107</v>
      </c>
      <c r="B86" s="85" t="str">
        <f>IF('(5)Budżet szczegółowy'!B88&lt;&gt;"",'(5)Budżet szczegółowy'!B88,"")</f>
        <v/>
      </c>
      <c r="C86" s="86" t="str">
        <f>IF(B86&lt;&gt;"",'(5)Budżet szczegółowy'!H88,"")</f>
        <v/>
      </c>
      <c r="D86" s="86" t="str">
        <f>IF(B86&lt;&gt;"",SUMIF('(4)RejWyd - Sprawozdanie'!B:B, '(3)Monitoring'!A86, '(4)RejWyd - Sprawozdanie'!H:H),"")</f>
        <v/>
      </c>
      <c r="E86" s="86" t="str">
        <f t="shared" si="4"/>
        <v/>
      </c>
      <c r="F86" s="86"/>
      <c r="G86" s="87" t="str">
        <f>IF(B86&lt;&gt;"",'(5)Budżet szczegółowy'!I88+'(5)Budżet szczegółowy'!J88+'(5)Budżet szczegółowy'!K88,"")</f>
        <v/>
      </c>
      <c r="H86" s="86" t="str">
        <f>IF(B86&lt;&gt;"",SUMIF('(4)RejWyd - Sprawozdanie'!B:B, '(3)Monitoring'!A86, '(4)RejWyd - Sprawozdanie'!I:I),"")</f>
        <v/>
      </c>
      <c r="I86" s="87" t="str">
        <f t="shared" si="5"/>
        <v/>
      </c>
      <c r="J86" s="87"/>
    </row>
    <row r="87" spans="1:10" outlineLevel="1">
      <c r="A87" s="89" t="s">
        <v>108</v>
      </c>
      <c r="B87" s="85" t="str">
        <f>IF('(5)Budżet szczegółowy'!B89&lt;&gt;"",'(5)Budżet szczegółowy'!B89,"")</f>
        <v/>
      </c>
      <c r="C87" s="86" t="str">
        <f>IF(B87&lt;&gt;"",'(5)Budżet szczegółowy'!H89,"")</f>
        <v/>
      </c>
      <c r="D87" s="86" t="str">
        <f>IF(B87&lt;&gt;"",SUMIF('(4)RejWyd - Sprawozdanie'!B:B, '(3)Monitoring'!A87, '(4)RejWyd - Sprawozdanie'!H:H),"")</f>
        <v/>
      </c>
      <c r="E87" s="86" t="str">
        <f t="shared" si="4"/>
        <v/>
      </c>
      <c r="F87" s="86"/>
      <c r="G87" s="87" t="str">
        <f>IF(B87&lt;&gt;"",'(5)Budżet szczegółowy'!I89+'(5)Budżet szczegółowy'!J89+'(5)Budżet szczegółowy'!K89,"")</f>
        <v/>
      </c>
      <c r="H87" s="86" t="str">
        <f>IF(B87&lt;&gt;"",SUMIF('(4)RejWyd - Sprawozdanie'!B:B, '(3)Monitoring'!A87, '(4)RejWyd - Sprawozdanie'!I:I),"")</f>
        <v/>
      </c>
      <c r="I87" s="87" t="str">
        <f t="shared" si="5"/>
        <v/>
      </c>
      <c r="J87" s="87"/>
    </row>
    <row r="88" spans="1:10" outlineLevel="1">
      <c r="A88" s="89" t="s">
        <v>109</v>
      </c>
      <c r="B88" s="85" t="str">
        <f>IF('(5)Budżet szczegółowy'!B90&lt;&gt;"",'(5)Budżet szczegółowy'!B90,"")</f>
        <v/>
      </c>
      <c r="C88" s="86" t="str">
        <f>IF(B88&lt;&gt;"",'(5)Budżet szczegółowy'!H90,"")</f>
        <v/>
      </c>
      <c r="D88" s="86" t="str">
        <f>IF(B88&lt;&gt;"",SUMIF('(4)RejWyd - Sprawozdanie'!B:B, '(3)Monitoring'!A88, '(4)RejWyd - Sprawozdanie'!H:H),"")</f>
        <v/>
      </c>
      <c r="E88" s="86" t="str">
        <f t="shared" si="4"/>
        <v/>
      </c>
      <c r="F88" s="86"/>
      <c r="G88" s="87" t="str">
        <f>IF(B88&lt;&gt;"",'(5)Budżet szczegółowy'!I90+'(5)Budżet szczegółowy'!J90+'(5)Budżet szczegółowy'!K90,"")</f>
        <v/>
      </c>
      <c r="H88" s="86" t="str">
        <f>IF(B88&lt;&gt;"",SUMIF('(4)RejWyd - Sprawozdanie'!B:B, '(3)Monitoring'!A88, '(4)RejWyd - Sprawozdanie'!I:I),"")</f>
        <v/>
      </c>
      <c r="I88" s="87" t="str">
        <f t="shared" si="5"/>
        <v/>
      </c>
      <c r="J88" s="87"/>
    </row>
    <row r="89" spans="1:10" outlineLevel="1">
      <c r="A89" s="89" t="s">
        <v>110</v>
      </c>
      <c r="B89" s="85" t="str">
        <f>IF('(5)Budżet szczegółowy'!B91&lt;&gt;"",'(5)Budżet szczegółowy'!B91,"")</f>
        <v/>
      </c>
      <c r="C89" s="86" t="str">
        <f>IF(B89&lt;&gt;"",'(5)Budżet szczegółowy'!H91,"")</f>
        <v/>
      </c>
      <c r="D89" s="86" t="str">
        <f>IF(B89&lt;&gt;"",SUMIF('(4)RejWyd - Sprawozdanie'!B:B, '(3)Monitoring'!A89, '(4)RejWyd - Sprawozdanie'!H:H),"")</f>
        <v/>
      </c>
      <c r="E89" s="86" t="str">
        <f t="shared" si="4"/>
        <v/>
      </c>
      <c r="F89" s="86"/>
      <c r="G89" s="87" t="str">
        <f>IF(B89&lt;&gt;"",'(5)Budżet szczegółowy'!I91+'(5)Budżet szczegółowy'!J91+'(5)Budżet szczegółowy'!K91,"")</f>
        <v/>
      </c>
      <c r="H89" s="86" t="str">
        <f>IF(B89&lt;&gt;"",SUMIF('(4)RejWyd - Sprawozdanie'!B:B, '(3)Monitoring'!A89, '(4)RejWyd - Sprawozdanie'!I:I),"")</f>
        <v/>
      </c>
      <c r="I89" s="87" t="str">
        <f t="shared" si="5"/>
        <v/>
      </c>
      <c r="J89" s="87"/>
    </row>
    <row r="90" spans="1:10" outlineLevel="1">
      <c r="A90" s="89" t="s">
        <v>111</v>
      </c>
      <c r="B90" s="85" t="str">
        <f>IF('(5)Budżet szczegółowy'!B92&lt;&gt;"",'(5)Budżet szczegółowy'!B92,"")</f>
        <v/>
      </c>
      <c r="C90" s="86" t="str">
        <f>IF(B90&lt;&gt;"",'(5)Budżet szczegółowy'!H92,"")</f>
        <v/>
      </c>
      <c r="D90" s="86" t="str">
        <f>IF(B90&lt;&gt;"",SUMIF('(4)RejWyd - Sprawozdanie'!B:B, '(3)Monitoring'!A90, '(4)RejWyd - Sprawozdanie'!H:H),"")</f>
        <v/>
      </c>
      <c r="E90" s="86" t="str">
        <f t="shared" si="4"/>
        <v/>
      </c>
      <c r="F90" s="86"/>
      <c r="G90" s="87" t="str">
        <f>IF(B90&lt;&gt;"",'(5)Budżet szczegółowy'!I92+'(5)Budżet szczegółowy'!J92+'(5)Budżet szczegółowy'!K92,"")</f>
        <v/>
      </c>
      <c r="H90" s="86" t="str">
        <f>IF(B90&lt;&gt;"",SUMIF('(4)RejWyd - Sprawozdanie'!B:B, '(3)Monitoring'!A90, '(4)RejWyd - Sprawozdanie'!I:I),"")</f>
        <v/>
      </c>
      <c r="I90" s="87" t="str">
        <f t="shared" si="5"/>
        <v/>
      </c>
      <c r="J90" s="87"/>
    </row>
    <row r="91" spans="1:10" outlineLevel="1">
      <c r="A91" s="89" t="s">
        <v>112</v>
      </c>
      <c r="B91" s="85" t="str">
        <f>IF('(5)Budżet szczegółowy'!B93&lt;&gt;"",'(5)Budżet szczegółowy'!B93,"")</f>
        <v/>
      </c>
      <c r="C91" s="86" t="str">
        <f>IF(B91&lt;&gt;"",'(5)Budżet szczegółowy'!H93,"")</f>
        <v/>
      </c>
      <c r="D91" s="86" t="str">
        <f>IF(B91&lt;&gt;"",SUMIF('(4)RejWyd - Sprawozdanie'!B:B, '(3)Monitoring'!A91, '(4)RejWyd - Sprawozdanie'!H:H),"")</f>
        <v/>
      </c>
      <c r="E91" s="86" t="str">
        <f t="shared" si="4"/>
        <v/>
      </c>
      <c r="F91" s="86"/>
      <c r="G91" s="87" t="str">
        <f>IF(B91&lt;&gt;"",'(5)Budżet szczegółowy'!I93+'(5)Budżet szczegółowy'!J93+'(5)Budżet szczegółowy'!K93,"")</f>
        <v/>
      </c>
      <c r="H91" s="86" t="str">
        <f>IF(B91&lt;&gt;"",SUMIF('(4)RejWyd - Sprawozdanie'!B:B, '(3)Monitoring'!A91, '(4)RejWyd - Sprawozdanie'!I:I),"")</f>
        <v/>
      </c>
      <c r="I91" s="87" t="str">
        <f t="shared" si="5"/>
        <v/>
      </c>
      <c r="J91" s="87"/>
    </row>
    <row r="92" spans="1:10" outlineLevel="1">
      <c r="A92" s="89" t="s">
        <v>113</v>
      </c>
      <c r="B92" s="85" t="str">
        <f>IF('(5)Budżet szczegółowy'!B94&lt;&gt;"",'(5)Budżet szczegółowy'!B94,"")</f>
        <v/>
      </c>
      <c r="C92" s="86" t="str">
        <f>IF(B92&lt;&gt;"",'(5)Budżet szczegółowy'!H94,"")</f>
        <v/>
      </c>
      <c r="D92" s="86" t="str">
        <f>IF(B92&lt;&gt;"",SUMIF('(4)RejWyd - Sprawozdanie'!B:B, '(3)Monitoring'!A92, '(4)RejWyd - Sprawozdanie'!H:H),"")</f>
        <v/>
      </c>
      <c r="E92" s="86" t="str">
        <f t="shared" si="4"/>
        <v/>
      </c>
      <c r="F92" s="86"/>
      <c r="G92" s="87" t="str">
        <f>IF(B92&lt;&gt;"",'(5)Budżet szczegółowy'!I94+'(5)Budżet szczegółowy'!J94+'(5)Budżet szczegółowy'!K94,"")</f>
        <v/>
      </c>
      <c r="H92" s="86" t="str">
        <f>IF(B92&lt;&gt;"",SUMIF('(4)RejWyd - Sprawozdanie'!B:B, '(3)Monitoring'!A92, '(4)RejWyd - Sprawozdanie'!I:I),"")</f>
        <v/>
      </c>
      <c r="I92" s="87" t="str">
        <f t="shared" si="5"/>
        <v/>
      </c>
      <c r="J92" s="87"/>
    </row>
    <row r="93" spans="1:10" outlineLevel="1">
      <c r="A93" s="89" t="s">
        <v>114</v>
      </c>
      <c r="B93" s="85" t="str">
        <f>IF('(5)Budżet szczegółowy'!B95&lt;&gt;"",'(5)Budżet szczegółowy'!B95,"")</f>
        <v/>
      </c>
      <c r="C93" s="86" t="str">
        <f>IF(B93&lt;&gt;"",'(5)Budżet szczegółowy'!H95,"")</f>
        <v/>
      </c>
      <c r="D93" s="86" t="str">
        <f>IF(B93&lt;&gt;"",SUMIF('(4)RejWyd - Sprawozdanie'!B:B, '(3)Monitoring'!A93, '(4)RejWyd - Sprawozdanie'!H:H),"")</f>
        <v/>
      </c>
      <c r="E93" s="86" t="str">
        <f t="shared" si="4"/>
        <v/>
      </c>
      <c r="F93" s="86"/>
      <c r="G93" s="87" t="str">
        <f>IF(B93&lt;&gt;"",'(5)Budżet szczegółowy'!I95+'(5)Budżet szczegółowy'!J95+'(5)Budżet szczegółowy'!K95,"")</f>
        <v/>
      </c>
      <c r="H93" s="86" t="str">
        <f>IF(B93&lt;&gt;"",SUMIF('(4)RejWyd - Sprawozdanie'!B:B, '(3)Monitoring'!A93, '(4)RejWyd - Sprawozdanie'!I:I),"")</f>
        <v/>
      </c>
      <c r="I93" s="87" t="str">
        <f t="shared" si="5"/>
        <v/>
      </c>
      <c r="J93" s="87"/>
    </row>
    <row r="94" spans="1:10" outlineLevel="1">
      <c r="A94" s="89" t="s">
        <v>115</v>
      </c>
      <c r="B94" s="85" t="str">
        <f>IF('(5)Budżet szczegółowy'!B96&lt;&gt;"",'(5)Budżet szczegółowy'!B96,"")</f>
        <v/>
      </c>
      <c r="C94" s="86" t="str">
        <f>IF(B94&lt;&gt;"",'(5)Budżet szczegółowy'!H96,"")</f>
        <v/>
      </c>
      <c r="D94" s="86" t="str">
        <f>IF(B94&lt;&gt;"",SUMIF('(4)RejWyd - Sprawozdanie'!B:B, '(3)Monitoring'!A94, '(4)RejWyd - Sprawozdanie'!H:H),"")</f>
        <v/>
      </c>
      <c r="E94" s="86" t="str">
        <f t="shared" si="4"/>
        <v/>
      </c>
      <c r="F94" s="86"/>
      <c r="G94" s="87" t="str">
        <f>IF(B94&lt;&gt;"",'(5)Budżet szczegółowy'!I96+'(5)Budżet szczegółowy'!J96+'(5)Budżet szczegółowy'!K96,"")</f>
        <v/>
      </c>
      <c r="H94" s="86" t="str">
        <f>IF(B94&lt;&gt;"",SUMIF('(4)RejWyd - Sprawozdanie'!B:B, '(3)Monitoring'!A94, '(4)RejWyd - Sprawozdanie'!I:I),"")</f>
        <v/>
      </c>
      <c r="I94" s="87" t="str">
        <f t="shared" si="5"/>
        <v/>
      </c>
      <c r="J94" s="87"/>
    </row>
    <row r="95" spans="1:10" outlineLevel="1">
      <c r="A95" s="89" t="s">
        <v>116</v>
      </c>
      <c r="B95" s="85" t="str">
        <f>IF('(5)Budżet szczegółowy'!B97&lt;&gt;"",'(5)Budżet szczegółowy'!B97,"")</f>
        <v/>
      </c>
      <c r="C95" s="86" t="str">
        <f>IF(B95&lt;&gt;"",'(5)Budżet szczegółowy'!H97,"")</f>
        <v/>
      </c>
      <c r="D95" s="86" t="str">
        <f>IF(B95&lt;&gt;"",SUMIF('(4)RejWyd - Sprawozdanie'!B:B, '(3)Monitoring'!A95, '(4)RejWyd - Sprawozdanie'!H:H),"")</f>
        <v/>
      </c>
      <c r="E95" s="86" t="str">
        <f t="shared" si="4"/>
        <v/>
      </c>
      <c r="F95" s="86"/>
      <c r="G95" s="87" t="str">
        <f>IF(B95&lt;&gt;"",'(5)Budżet szczegółowy'!I97+'(5)Budżet szczegółowy'!J97+'(5)Budżet szczegółowy'!K97,"")</f>
        <v/>
      </c>
      <c r="H95" s="86" t="str">
        <f>IF(B95&lt;&gt;"",SUMIF('(4)RejWyd - Sprawozdanie'!B:B, '(3)Monitoring'!A95, '(4)RejWyd - Sprawozdanie'!I:I),"")</f>
        <v/>
      </c>
      <c r="I95" s="87" t="str">
        <f t="shared" si="5"/>
        <v/>
      </c>
      <c r="J95" s="87"/>
    </row>
    <row r="96" spans="1:10" outlineLevel="1">
      <c r="A96" s="89" t="s">
        <v>117</v>
      </c>
      <c r="B96" s="85" t="str">
        <f>IF('(5)Budżet szczegółowy'!B98&lt;&gt;"",'(5)Budżet szczegółowy'!B98,"")</f>
        <v/>
      </c>
      <c r="C96" s="86" t="str">
        <f>IF(B96&lt;&gt;"",'(5)Budżet szczegółowy'!H98,"")</f>
        <v/>
      </c>
      <c r="D96" s="86" t="str">
        <f>IF(B96&lt;&gt;"",SUMIF('(4)RejWyd - Sprawozdanie'!B:B, '(3)Monitoring'!A96, '(4)RejWyd - Sprawozdanie'!H:H),"")</f>
        <v/>
      </c>
      <c r="E96" s="86" t="str">
        <f t="shared" si="4"/>
        <v/>
      </c>
      <c r="F96" s="86"/>
      <c r="G96" s="87" t="str">
        <f>IF(B96&lt;&gt;"",'(5)Budżet szczegółowy'!I98+'(5)Budżet szczegółowy'!J98+'(5)Budżet szczegółowy'!K98,"")</f>
        <v/>
      </c>
      <c r="H96" s="86" t="str">
        <f>IF(B96&lt;&gt;"",SUMIF('(4)RejWyd - Sprawozdanie'!B:B, '(3)Monitoring'!A96, '(4)RejWyd - Sprawozdanie'!I:I),"")</f>
        <v/>
      </c>
      <c r="I96" s="87" t="str">
        <f t="shared" si="5"/>
        <v/>
      </c>
      <c r="J96" s="87"/>
    </row>
    <row r="97" spans="1:10" outlineLevel="1">
      <c r="A97" s="89" t="s">
        <v>118</v>
      </c>
      <c r="B97" s="85" t="str">
        <f>IF('(5)Budżet szczegółowy'!B99&lt;&gt;"",'(5)Budżet szczegółowy'!B99,"")</f>
        <v/>
      </c>
      <c r="C97" s="86" t="str">
        <f>IF(B97&lt;&gt;"",'(5)Budżet szczegółowy'!H99,"")</f>
        <v/>
      </c>
      <c r="D97" s="86" t="str">
        <f>IF(B97&lt;&gt;"",SUMIF('(4)RejWyd - Sprawozdanie'!B:B, '(3)Monitoring'!A97, '(4)RejWyd - Sprawozdanie'!H:H),"")</f>
        <v/>
      </c>
      <c r="E97" s="86" t="str">
        <f t="shared" si="4"/>
        <v/>
      </c>
      <c r="F97" s="86"/>
      <c r="G97" s="87" t="str">
        <f>IF(B97&lt;&gt;"",'(5)Budżet szczegółowy'!I99+'(5)Budżet szczegółowy'!J99+'(5)Budżet szczegółowy'!K99,"")</f>
        <v/>
      </c>
      <c r="H97" s="86" t="str">
        <f>IF(B97&lt;&gt;"",SUMIF('(4)RejWyd - Sprawozdanie'!B:B, '(3)Monitoring'!A97, '(4)RejWyd - Sprawozdanie'!I:I),"")</f>
        <v/>
      </c>
      <c r="I97" s="87" t="str">
        <f t="shared" si="5"/>
        <v/>
      </c>
      <c r="J97" s="87"/>
    </row>
    <row r="98" spans="1:10" outlineLevel="1">
      <c r="A98" s="89" t="s">
        <v>119</v>
      </c>
      <c r="B98" s="85" t="str">
        <f>IF('(5)Budżet szczegółowy'!B100&lt;&gt;"",'(5)Budżet szczegółowy'!B100,"")</f>
        <v/>
      </c>
      <c r="C98" s="86" t="str">
        <f>IF(B98&lt;&gt;"",'(5)Budżet szczegółowy'!H100,"")</f>
        <v/>
      </c>
      <c r="D98" s="86" t="str">
        <f>IF(B98&lt;&gt;"",SUMIF('(4)RejWyd - Sprawozdanie'!B:B, '(3)Monitoring'!A98, '(4)RejWyd - Sprawozdanie'!H:H),"")</f>
        <v/>
      </c>
      <c r="E98" s="86" t="str">
        <f t="shared" si="4"/>
        <v/>
      </c>
      <c r="F98" s="86"/>
      <c r="G98" s="87" t="str">
        <f>IF(B98&lt;&gt;"",'(5)Budżet szczegółowy'!I100+'(5)Budżet szczegółowy'!J100+'(5)Budżet szczegółowy'!K100,"")</f>
        <v/>
      </c>
      <c r="H98" s="86" t="str">
        <f>IF(B98&lt;&gt;"",SUMIF('(4)RejWyd - Sprawozdanie'!B:B, '(3)Monitoring'!A98, '(4)RejWyd - Sprawozdanie'!I:I),"")</f>
        <v/>
      </c>
      <c r="I98" s="87" t="str">
        <f t="shared" si="5"/>
        <v/>
      </c>
      <c r="J98" s="87"/>
    </row>
    <row r="99" spans="1:10" outlineLevel="1">
      <c r="A99" s="89" t="s">
        <v>120</v>
      </c>
      <c r="B99" s="85" t="str">
        <f>IF('(5)Budżet szczegółowy'!B101&lt;&gt;"",'(5)Budżet szczegółowy'!B101,"")</f>
        <v/>
      </c>
      <c r="C99" s="86" t="str">
        <f>IF(B99&lt;&gt;"",'(5)Budżet szczegółowy'!H101,"")</f>
        <v/>
      </c>
      <c r="D99" s="86" t="str">
        <f>IF(B99&lt;&gt;"",SUMIF('(4)RejWyd - Sprawozdanie'!B:B, '(3)Monitoring'!A99, '(4)RejWyd - Sprawozdanie'!H:H),"")</f>
        <v/>
      </c>
      <c r="E99" s="86" t="str">
        <f t="shared" si="4"/>
        <v/>
      </c>
      <c r="F99" s="86"/>
      <c r="G99" s="87" t="str">
        <f>IF(B99&lt;&gt;"",'(5)Budżet szczegółowy'!I101+'(5)Budżet szczegółowy'!J101+'(5)Budżet szczegółowy'!K101,"")</f>
        <v/>
      </c>
      <c r="H99" s="86" t="str">
        <f>IF(B99&lt;&gt;"",SUMIF('(4)RejWyd - Sprawozdanie'!B:B, '(3)Monitoring'!A99, '(4)RejWyd - Sprawozdanie'!I:I),"")</f>
        <v/>
      </c>
      <c r="I99" s="87" t="str">
        <f t="shared" si="5"/>
        <v/>
      </c>
      <c r="J99" s="87"/>
    </row>
    <row r="100" spans="1:10" outlineLevel="1">
      <c r="A100" s="89" t="s">
        <v>121</v>
      </c>
      <c r="B100" s="85" t="str">
        <f>IF('(5)Budżet szczegółowy'!B102&lt;&gt;"",'(5)Budżet szczegółowy'!B102,"")</f>
        <v/>
      </c>
      <c r="C100" s="86" t="str">
        <f>IF(B100&lt;&gt;"",'(5)Budżet szczegółowy'!H102,"")</f>
        <v/>
      </c>
      <c r="D100" s="86" t="str">
        <f>IF(B100&lt;&gt;"",SUMIF('(4)RejWyd - Sprawozdanie'!B:B, '(3)Monitoring'!A100, '(4)RejWyd - Sprawozdanie'!H:H),"")</f>
        <v/>
      </c>
      <c r="E100" s="86" t="str">
        <f t="shared" si="4"/>
        <v/>
      </c>
      <c r="F100" s="86"/>
      <c r="G100" s="87" t="str">
        <f>IF(B100&lt;&gt;"",'(5)Budżet szczegółowy'!I102+'(5)Budżet szczegółowy'!J102+'(5)Budżet szczegółowy'!K102,"")</f>
        <v/>
      </c>
      <c r="H100" s="86" t="str">
        <f>IF(B100&lt;&gt;"",SUMIF('(4)RejWyd - Sprawozdanie'!B:B, '(3)Monitoring'!A100, '(4)RejWyd - Sprawozdanie'!I:I),"")</f>
        <v/>
      </c>
      <c r="I100" s="87" t="str">
        <f t="shared" si="5"/>
        <v/>
      </c>
      <c r="J100" s="87"/>
    </row>
    <row r="101" spans="1:10" outlineLevel="1">
      <c r="A101" s="89" t="s">
        <v>122</v>
      </c>
      <c r="B101" s="85" t="str">
        <f>IF('(5)Budżet szczegółowy'!B103&lt;&gt;"",'(5)Budżet szczegółowy'!B103,"")</f>
        <v/>
      </c>
      <c r="C101" s="86" t="str">
        <f>IF(B101&lt;&gt;"",'(5)Budżet szczegółowy'!H103,"")</f>
        <v/>
      </c>
      <c r="D101" s="86" t="str">
        <f>IF(B101&lt;&gt;"",SUMIF('(4)RejWyd - Sprawozdanie'!B:B, '(3)Monitoring'!A101, '(4)RejWyd - Sprawozdanie'!H:H),"")</f>
        <v/>
      </c>
      <c r="E101" s="86" t="str">
        <f t="shared" si="4"/>
        <v/>
      </c>
      <c r="F101" s="86"/>
      <c r="G101" s="87" t="str">
        <f>IF(B101&lt;&gt;"",'(5)Budżet szczegółowy'!I103+'(5)Budżet szczegółowy'!J103+'(5)Budżet szczegółowy'!K103,"")</f>
        <v/>
      </c>
      <c r="H101" s="86" t="str">
        <f>IF(B101&lt;&gt;"",SUMIF('(4)RejWyd - Sprawozdanie'!B:B, '(3)Monitoring'!A101, '(4)RejWyd - Sprawozdanie'!I:I),"")</f>
        <v/>
      </c>
      <c r="I101" s="87" t="str">
        <f t="shared" si="5"/>
        <v/>
      </c>
      <c r="J101" s="87"/>
    </row>
    <row r="102" spans="1:10" outlineLevel="1">
      <c r="A102" s="89" t="s">
        <v>123</v>
      </c>
      <c r="B102" s="85" t="str">
        <f>IF('(5)Budżet szczegółowy'!B104&lt;&gt;"",'(5)Budżet szczegółowy'!B104,"")</f>
        <v/>
      </c>
      <c r="C102" s="86" t="str">
        <f>IF(B102&lt;&gt;"",'(5)Budżet szczegółowy'!H104,"")</f>
        <v/>
      </c>
      <c r="D102" s="86" t="str">
        <f>IF(B102&lt;&gt;"",SUMIF('(4)RejWyd - Sprawozdanie'!B:B, '(3)Monitoring'!A102, '(4)RejWyd - Sprawozdanie'!H:H),"")</f>
        <v/>
      </c>
      <c r="E102" s="86" t="str">
        <f t="shared" si="4"/>
        <v/>
      </c>
      <c r="F102" s="86"/>
      <c r="G102" s="87" t="str">
        <f>IF(B102&lt;&gt;"",'(5)Budżet szczegółowy'!I104+'(5)Budżet szczegółowy'!J104+'(5)Budżet szczegółowy'!K104,"")</f>
        <v/>
      </c>
      <c r="H102" s="86" t="str">
        <f>IF(B102&lt;&gt;"",SUMIF('(4)RejWyd - Sprawozdanie'!B:B, '(3)Monitoring'!A102, '(4)RejWyd - Sprawozdanie'!I:I),"")</f>
        <v/>
      </c>
      <c r="I102" s="87" t="str">
        <f t="shared" si="5"/>
        <v/>
      </c>
      <c r="J102" s="87"/>
    </row>
    <row r="103" spans="1:10" outlineLevel="1">
      <c r="A103" s="89" t="s">
        <v>124</v>
      </c>
      <c r="B103" s="85" t="str">
        <f>IF('(5)Budżet szczegółowy'!B105&lt;&gt;"",'(5)Budżet szczegółowy'!B105,"")</f>
        <v/>
      </c>
      <c r="C103" s="86" t="str">
        <f>IF(B103&lt;&gt;"",'(5)Budżet szczegółowy'!H105,"")</f>
        <v/>
      </c>
      <c r="D103" s="86" t="str">
        <f>IF(B103&lt;&gt;"",SUMIF('(4)RejWyd - Sprawozdanie'!B:B, '(3)Monitoring'!A103, '(4)RejWyd - Sprawozdanie'!H:H),"")</f>
        <v/>
      </c>
      <c r="E103" s="86" t="str">
        <f t="shared" si="4"/>
        <v/>
      </c>
      <c r="F103" s="86"/>
      <c r="G103" s="87" t="str">
        <f>IF(B103&lt;&gt;"",'(5)Budżet szczegółowy'!I105+'(5)Budżet szczegółowy'!J105+'(5)Budżet szczegółowy'!K105,"")</f>
        <v/>
      </c>
      <c r="H103" s="86" t="str">
        <f>IF(B103&lt;&gt;"",SUMIF('(4)RejWyd - Sprawozdanie'!B:B, '(3)Monitoring'!A103, '(4)RejWyd - Sprawozdanie'!I:I),"")</f>
        <v/>
      </c>
      <c r="I103" s="87" t="str">
        <f t="shared" si="5"/>
        <v/>
      </c>
      <c r="J103" s="87"/>
    </row>
    <row r="104" spans="1:10" outlineLevel="1">
      <c r="A104" s="89" t="s">
        <v>125</v>
      </c>
      <c r="B104" s="85" t="str">
        <f>IF('(5)Budżet szczegółowy'!B106&lt;&gt;"",'(5)Budżet szczegółowy'!B106,"")</f>
        <v/>
      </c>
      <c r="C104" s="86" t="str">
        <f>IF(B104&lt;&gt;"",'(5)Budżet szczegółowy'!H106,"")</f>
        <v/>
      </c>
      <c r="D104" s="86" t="str">
        <f>IF(B104&lt;&gt;"",SUMIF('(4)RejWyd - Sprawozdanie'!B:B, '(3)Monitoring'!A104, '(4)RejWyd - Sprawozdanie'!H:H),"")</f>
        <v/>
      </c>
      <c r="E104" s="86" t="str">
        <f t="shared" si="4"/>
        <v/>
      </c>
      <c r="F104" s="86"/>
      <c r="G104" s="87" t="str">
        <f>IF(B104&lt;&gt;"",'(5)Budżet szczegółowy'!I106+'(5)Budżet szczegółowy'!J106+'(5)Budżet szczegółowy'!K106,"")</f>
        <v/>
      </c>
      <c r="H104" s="86" t="str">
        <f>IF(B104&lt;&gt;"",SUMIF('(4)RejWyd - Sprawozdanie'!B:B, '(3)Monitoring'!A104, '(4)RejWyd - Sprawozdanie'!I:I),"")</f>
        <v/>
      </c>
      <c r="I104" s="87" t="str">
        <f t="shared" si="5"/>
        <v/>
      </c>
      <c r="J104" s="87"/>
    </row>
    <row r="105" spans="1:10" outlineLevel="1">
      <c r="A105" s="89" t="s">
        <v>126</v>
      </c>
      <c r="B105" s="85" t="str">
        <f>IF('(5)Budżet szczegółowy'!B107&lt;&gt;"",'(5)Budżet szczegółowy'!B107,"")</f>
        <v/>
      </c>
      <c r="C105" s="86" t="str">
        <f>IF(B105&lt;&gt;"",'(5)Budżet szczegółowy'!H107,"")</f>
        <v/>
      </c>
      <c r="D105" s="86" t="str">
        <f>IF(B105&lt;&gt;"",SUMIF('(4)RejWyd - Sprawozdanie'!B:B, '(3)Monitoring'!A105, '(4)RejWyd - Sprawozdanie'!H:H),"")</f>
        <v/>
      </c>
      <c r="E105" s="86" t="str">
        <f t="shared" si="4"/>
        <v/>
      </c>
      <c r="F105" s="86"/>
      <c r="G105" s="87" t="str">
        <f>IF(B105&lt;&gt;"",'(5)Budżet szczegółowy'!I107+'(5)Budżet szczegółowy'!J107+'(5)Budżet szczegółowy'!K107,"")</f>
        <v/>
      </c>
      <c r="H105" s="86" t="str">
        <f>IF(B105&lt;&gt;"",SUMIF('(4)RejWyd - Sprawozdanie'!B:B, '(3)Monitoring'!A105, '(4)RejWyd - Sprawozdanie'!I:I),"")</f>
        <v/>
      </c>
      <c r="I105" s="87" t="str">
        <f t="shared" si="5"/>
        <v/>
      </c>
      <c r="J105" s="87"/>
    </row>
    <row r="106" spans="1:10">
      <c r="A106" s="117" t="s">
        <v>3</v>
      </c>
      <c r="B106" s="118"/>
      <c r="C106" s="81">
        <f>SUM(C4+C55)</f>
        <v>0</v>
      </c>
      <c r="D106" s="81">
        <f t="shared" ref="D106:I106" si="6">SUM(D4+D55)</f>
        <v>0</v>
      </c>
      <c r="E106" s="81">
        <f t="shared" si="6"/>
        <v>0</v>
      </c>
      <c r="F106" s="81">
        <f t="shared" si="6"/>
        <v>0</v>
      </c>
      <c r="G106" s="81">
        <f t="shared" si="6"/>
        <v>0</v>
      </c>
      <c r="H106" s="81">
        <f t="shared" si="6"/>
        <v>0</v>
      </c>
      <c r="I106" s="81">
        <f t="shared" si="6"/>
        <v>0</v>
      </c>
      <c r="J106" s="81"/>
    </row>
  </sheetData>
  <mergeCells count="1">
    <mergeCell ref="A106:B106"/>
  </mergeCells>
  <phoneticPr fontId="0" type="noConversion"/>
  <conditionalFormatting sqref="E107:E65515 E1:E4 E55 E63:E105">
    <cfRule type="cellIs" dxfId="7" priority="3" stopIfTrue="1" operator="equal">
      <formula>0</formula>
    </cfRule>
    <cfRule type="cellIs" dxfId="6" priority="4" stopIfTrue="1" operator="lessThan">
      <formula>0</formula>
    </cfRule>
  </conditionalFormatting>
  <conditionalFormatting sqref="J106">
    <cfRule type="cellIs" dxfId="5" priority="1" stopIfTrue="1" operator="equal">
      <formula>0</formula>
    </cfRule>
    <cfRule type="cellIs" dxfId="4" priority="2" stopIfTrue="1" operator="less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K688"/>
  <sheetViews>
    <sheetView zoomScaleNormal="100" workbookViewId="0">
      <pane ySplit="3" topLeftCell="A4" activePane="bottomLeft" state="frozen"/>
      <selection activeCell="H3" sqref="H3"/>
      <selection pane="bottomLeft" activeCell="B4" sqref="B4:J5"/>
    </sheetView>
  </sheetViews>
  <sheetFormatPr defaultRowHeight="12.75"/>
  <cols>
    <col min="1" max="1" width="7.42578125" style="1" customWidth="1"/>
    <col min="2" max="2" width="8.42578125" style="4" customWidth="1"/>
    <col min="3" max="3" width="24.7109375" style="3" customWidth="1"/>
    <col min="4" max="4" width="15.42578125" style="5" customWidth="1"/>
    <col min="5" max="5" width="26.85546875" style="5" customWidth="1"/>
    <col min="6" max="6" width="14.7109375" style="6" customWidth="1"/>
    <col min="7" max="7" width="16.140625" style="5" customWidth="1"/>
    <col min="8" max="8" width="14.5703125" style="5" customWidth="1"/>
    <col min="9" max="9" width="16" style="5" customWidth="1"/>
    <col min="10" max="10" width="21.85546875" style="12" customWidth="1"/>
    <col min="11" max="11" width="25" style="1" customWidth="1"/>
    <col min="12" max="16384" width="9.140625" style="1"/>
  </cols>
  <sheetData>
    <row r="1" spans="1:10" ht="20.25">
      <c r="A1" s="70" t="s">
        <v>151</v>
      </c>
      <c r="B1" s="71"/>
      <c r="C1" s="72"/>
      <c r="D1" s="73"/>
      <c r="E1" s="2"/>
      <c r="G1" s="2"/>
      <c r="H1" s="2"/>
      <c r="I1" s="2"/>
      <c r="J1" s="10"/>
    </row>
    <row r="2" spans="1:10">
      <c r="A2" s="74"/>
      <c r="B2" s="75"/>
      <c r="C2" s="72"/>
      <c r="D2" s="73"/>
      <c r="E2" s="73"/>
      <c r="F2" s="73"/>
      <c r="G2" s="73"/>
      <c r="H2" s="6"/>
      <c r="I2" s="6"/>
      <c r="J2" s="11"/>
    </row>
    <row r="3" spans="1:10" ht="64.5" customHeight="1">
      <c r="A3" s="16" t="s">
        <v>4</v>
      </c>
      <c r="B3" s="17" t="s">
        <v>172</v>
      </c>
      <c r="C3" s="17" t="s">
        <v>140</v>
      </c>
      <c r="D3" s="18" t="s">
        <v>0</v>
      </c>
      <c r="E3" s="19" t="s">
        <v>18</v>
      </c>
      <c r="F3" s="19" t="s">
        <v>139</v>
      </c>
      <c r="G3" s="18" t="s">
        <v>141</v>
      </c>
      <c r="H3" s="18" t="s">
        <v>173</v>
      </c>
      <c r="I3" s="18" t="s">
        <v>174</v>
      </c>
      <c r="J3" s="18" t="s">
        <v>142</v>
      </c>
    </row>
    <row r="4" spans="1:10">
      <c r="A4" s="20">
        <v>1</v>
      </c>
      <c r="B4" s="29"/>
      <c r="C4" s="27"/>
      <c r="D4" s="26"/>
      <c r="E4" s="26"/>
      <c r="F4" s="30"/>
      <c r="G4" s="24"/>
      <c r="H4" s="24"/>
      <c r="I4" s="24"/>
      <c r="J4" s="30"/>
    </row>
    <row r="5" spans="1:10">
      <c r="A5" s="20">
        <f>A4+1</f>
        <v>2</v>
      </c>
      <c r="B5" s="29"/>
      <c r="C5" s="27"/>
      <c r="D5" s="26"/>
      <c r="E5" s="26"/>
      <c r="F5" s="30"/>
      <c r="G5" s="24"/>
      <c r="H5" s="24"/>
      <c r="I5" s="24"/>
      <c r="J5" s="30"/>
    </row>
    <row r="6" spans="1:10">
      <c r="A6" s="20">
        <f t="shared" ref="A6:A72" si="0">A5+1</f>
        <v>3</v>
      </c>
      <c r="B6" s="29"/>
      <c r="C6" s="27"/>
      <c r="D6" s="26"/>
      <c r="E6" s="26"/>
      <c r="F6" s="30"/>
      <c r="G6" s="24"/>
      <c r="H6" s="24"/>
      <c r="I6" s="24"/>
      <c r="J6" s="30"/>
    </row>
    <row r="7" spans="1:10">
      <c r="A7" s="20">
        <f t="shared" si="0"/>
        <v>4</v>
      </c>
      <c r="B7" s="29"/>
      <c r="C7" s="27"/>
      <c r="D7" s="26"/>
      <c r="E7" s="26"/>
      <c r="F7" s="30"/>
      <c r="G7" s="24"/>
      <c r="H7" s="24"/>
      <c r="I7" s="24"/>
      <c r="J7" s="30"/>
    </row>
    <row r="8" spans="1:10">
      <c r="A8" s="20">
        <f t="shared" si="0"/>
        <v>5</v>
      </c>
      <c r="B8" s="25"/>
      <c r="C8" s="27"/>
      <c r="D8" s="28"/>
      <c r="E8" s="26"/>
      <c r="F8" s="30"/>
      <c r="G8" s="24"/>
      <c r="H8" s="24"/>
      <c r="I8" s="24"/>
      <c r="J8" s="30"/>
    </row>
    <row r="9" spans="1:10">
      <c r="A9" s="20">
        <f t="shared" si="0"/>
        <v>6</v>
      </c>
      <c r="B9" s="25"/>
      <c r="C9" s="27"/>
      <c r="D9" s="28"/>
      <c r="E9" s="26"/>
      <c r="F9" s="30"/>
      <c r="G9" s="24"/>
      <c r="H9" s="24"/>
      <c r="I9" s="24"/>
      <c r="J9" s="30"/>
    </row>
    <row r="10" spans="1:10">
      <c r="A10" s="20">
        <f t="shared" si="0"/>
        <v>7</v>
      </c>
      <c r="B10" s="25"/>
      <c r="C10" s="27"/>
      <c r="D10" s="28"/>
      <c r="E10" s="26"/>
      <c r="F10" s="30"/>
      <c r="G10" s="24"/>
      <c r="H10" s="24"/>
      <c r="I10" s="24"/>
      <c r="J10" s="30"/>
    </row>
    <row r="11" spans="1:10">
      <c r="A11" s="20">
        <f t="shared" si="0"/>
        <v>8</v>
      </c>
      <c r="B11" s="25"/>
      <c r="C11" s="27"/>
      <c r="D11" s="28"/>
      <c r="E11" s="26"/>
      <c r="F11" s="30"/>
      <c r="G11" s="24"/>
      <c r="H11" s="24"/>
      <c r="I11" s="24"/>
      <c r="J11" s="30"/>
    </row>
    <row r="12" spans="1:10">
      <c r="A12" s="20">
        <f t="shared" si="0"/>
        <v>9</v>
      </c>
      <c r="B12" s="25"/>
      <c r="C12" s="27"/>
      <c r="D12" s="28"/>
      <c r="E12" s="26"/>
      <c r="F12" s="30"/>
      <c r="G12" s="24"/>
      <c r="H12" s="24"/>
      <c r="I12" s="24"/>
      <c r="J12" s="30"/>
    </row>
    <row r="13" spans="1:10">
      <c r="A13" s="20">
        <f t="shared" si="0"/>
        <v>10</v>
      </c>
      <c r="B13" s="25"/>
      <c r="C13" s="27"/>
      <c r="D13" s="28"/>
      <c r="E13" s="26"/>
      <c r="F13" s="30"/>
      <c r="G13" s="24"/>
      <c r="H13" s="24"/>
      <c r="I13" s="24"/>
      <c r="J13" s="30"/>
    </row>
    <row r="14" spans="1:10">
      <c r="A14" s="20">
        <f t="shared" si="0"/>
        <v>11</v>
      </c>
      <c r="B14" s="25"/>
      <c r="C14" s="27"/>
      <c r="D14" s="28"/>
      <c r="E14" s="26"/>
      <c r="F14" s="30"/>
      <c r="G14" s="24"/>
      <c r="H14" s="24"/>
      <c r="I14" s="24"/>
      <c r="J14" s="30"/>
    </row>
    <row r="15" spans="1:10">
      <c r="A15" s="20">
        <f t="shared" si="0"/>
        <v>12</v>
      </c>
      <c r="B15" s="21"/>
      <c r="C15" s="22"/>
      <c r="D15" s="23"/>
      <c r="E15" s="23"/>
      <c r="F15" s="30"/>
      <c r="G15" s="24"/>
      <c r="H15" s="24"/>
      <c r="I15" s="24"/>
      <c r="J15" s="30"/>
    </row>
    <row r="16" spans="1:10">
      <c r="A16" s="20">
        <f t="shared" si="0"/>
        <v>13</v>
      </c>
      <c r="B16" s="21"/>
      <c r="C16" s="22"/>
      <c r="D16" s="23"/>
      <c r="E16" s="23"/>
      <c r="F16" s="30"/>
      <c r="G16" s="24"/>
      <c r="H16" s="24"/>
      <c r="I16" s="24"/>
      <c r="J16" s="30"/>
    </row>
    <row r="17" spans="1:10">
      <c r="A17" s="20">
        <f t="shared" si="0"/>
        <v>14</v>
      </c>
      <c r="B17" s="21"/>
      <c r="C17" s="22"/>
      <c r="D17" s="23"/>
      <c r="E17" s="23"/>
      <c r="F17" s="30"/>
      <c r="G17" s="24"/>
      <c r="H17" s="24"/>
      <c r="I17" s="24"/>
      <c r="J17" s="30"/>
    </row>
    <row r="18" spans="1:10">
      <c r="A18" s="20">
        <f t="shared" si="0"/>
        <v>15</v>
      </c>
      <c r="B18" s="21"/>
      <c r="C18" s="22"/>
      <c r="D18" s="23"/>
      <c r="E18" s="23"/>
      <c r="F18" s="30"/>
      <c r="G18" s="24"/>
      <c r="H18" s="24"/>
      <c r="I18" s="24"/>
      <c r="J18" s="30"/>
    </row>
    <row r="19" spans="1:10">
      <c r="A19" s="20">
        <f t="shared" si="0"/>
        <v>16</v>
      </c>
      <c r="B19" s="21"/>
      <c r="C19" s="22"/>
      <c r="D19" s="23"/>
      <c r="E19" s="23"/>
      <c r="F19" s="30"/>
      <c r="G19" s="24"/>
      <c r="H19" s="24"/>
      <c r="I19" s="24"/>
      <c r="J19" s="30"/>
    </row>
    <row r="20" spans="1:10">
      <c r="A20" s="20">
        <f t="shared" si="0"/>
        <v>17</v>
      </c>
      <c r="B20" s="21"/>
      <c r="C20" s="22"/>
      <c r="D20" s="23"/>
      <c r="E20" s="23"/>
      <c r="F20" s="30"/>
      <c r="G20" s="24"/>
      <c r="H20" s="24"/>
      <c r="I20" s="24"/>
      <c r="J20" s="30"/>
    </row>
    <row r="21" spans="1:10">
      <c r="A21" s="20">
        <f t="shared" si="0"/>
        <v>18</v>
      </c>
      <c r="B21" s="21"/>
      <c r="C21" s="22"/>
      <c r="D21" s="23"/>
      <c r="E21" s="23"/>
      <c r="F21" s="30"/>
      <c r="G21" s="24"/>
      <c r="H21" s="24"/>
      <c r="I21" s="24"/>
      <c r="J21" s="30"/>
    </row>
    <row r="22" spans="1:10">
      <c r="A22" s="20">
        <f t="shared" si="0"/>
        <v>19</v>
      </c>
      <c r="B22" s="21"/>
      <c r="C22" s="22"/>
      <c r="D22" s="23"/>
      <c r="E22" s="23"/>
      <c r="F22" s="30"/>
      <c r="G22" s="24"/>
      <c r="H22" s="24"/>
      <c r="I22" s="24"/>
      <c r="J22" s="30"/>
    </row>
    <row r="23" spans="1:10">
      <c r="A23" s="20">
        <f t="shared" si="0"/>
        <v>20</v>
      </c>
      <c r="B23" s="21"/>
      <c r="C23" s="22"/>
      <c r="D23" s="23"/>
      <c r="E23" s="23"/>
      <c r="F23" s="30"/>
      <c r="G23" s="24"/>
      <c r="H23" s="24"/>
      <c r="I23" s="24"/>
      <c r="J23" s="30"/>
    </row>
    <row r="24" spans="1:10">
      <c r="A24" s="20">
        <f t="shared" si="0"/>
        <v>21</v>
      </c>
      <c r="B24" s="21"/>
      <c r="C24" s="22"/>
      <c r="D24" s="23"/>
      <c r="E24" s="23"/>
      <c r="F24" s="30"/>
      <c r="G24" s="24"/>
      <c r="H24" s="24"/>
      <c r="I24" s="24"/>
      <c r="J24" s="30"/>
    </row>
    <row r="25" spans="1:10">
      <c r="A25" s="20">
        <f>A24+1</f>
        <v>22</v>
      </c>
      <c r="B25" s="21"/>
      <c r="C25" s="22"/>
      <c r="D25" s="23"/>
      <c r="E25" s="23"/>
      <c r="F25" s="30"/>
      <c r="G25" s="24"/>
      <c r="H25" s="24"/>
      <c r="I25" s="24"/>
      <c r="J25" s="30"/>
    </row>
    <row r="26" spans="1:10">
      <c r="A26" s="20">
        <f>A25+1</f>
        <v>23</v>
      </c>
      <c r="B26" s="21"/>
      <c r="C26" s="22"/>
      <c r="D26" s="23"/>
      <c r="E26" s="23"/>
      <c r="F26" s="30"/>
      <c r="G26" s="24"/>
      <c r="H26" s="24"/>
      <c r="I26" s="24"/>
      <c r="J26" s="30"/>
    </row>
    <row r="27" spans="1:10">
      <c r="A27" s="20">
        <f>A26+1</f>
        <v>24</v>
      </c>
      <c r="B27" s="21"/>
      <c r="C27" s="22"/>
      <c r="D27" s="23"/>
      <c r="E27" s="23"/>
      <c r="F27" s="30"/>
      <c r="G27" s="24"/>
      <c r="H27" s="24"/>
      <c r="I27" s="24"/>
      <c r="J27" s="30"/>
    </row>
    <row r="28" spans="1:10">
      <c r="A28" s="20">
        <f>A27+1</f>
        <v>25</v>
      </c>
      <c r="B28" s="21"/>
      <c r="C28" s="22"/>
      <c r="D28" s="23"/>
      <c r="E28" s="23"/>
      <c r="F28" s="30"/>
      <c r="G28" s="24"/>
      <c r="H28" s="24"/>
      <c r="I28" s="24"/>
      <c r="J28" s="30"/>
    </row>
    <row r="29" spans="1:10">
      <c r="A29" s="20">
        <f t="shared" si="0"/>
        <v>26</v>
      </c>
      <c r="B29" s="21"/>
      <c r="C29" s="22"/>
      <c r="D29" s="23"/>
      <c r="E29" s="23"/>
      <c r="F29" s="30"/>
      <c r="G29" s="24"/>
      <c r="H29" s="24"/>
      <c r="I29" s="24"/>
      <c r="J29" s="30"/>
    </row>
    <row r="30" spans="1:10">
      <c r="A30" s="20">
        <f t="shared" si="0"/>
        <v>27</v>
      </c>
      <c r="B30" s="21"/>
      <c r="C30" s="22"/>
      <c r="D30" s="23"/>
      <c r="E30" s="23"/>
      <c r="F30" s="30"/>
      <c r="G30" s="24"/>
      <c r="H30" s="24"/>
      <c r="I30" s="24"/>
      <c r="J30" s="30"/>
    </row>
    <row r="31" spans="1:10">
      <c r="A31" s="20">
        <f t="shared" si="0"/>
        <v>28</v>
      </c>
      <c r="B31" s="21"/>
      <c r="C31" s="22"/>
      <c r="D31" s="23"/>
      <c r="E31" s="23"/>
      <c r="F31" s="30"/>
      <c r="G31" s="24"/>
      <c r="H31" s="24"/>
      <c r="I31" s="24"/>
      <c r="J31" s="30"/>
    </row>
    <row r="32" spans="1:10">
      <c r="A32" s="20">
        <f t="shared" si="0"/>
        <v>29</v>
      </c>
      <c r="B32" s="21"/>
      <c r="C32" s="22"/>
      <c r="D32" s="23"/>
      <c r="E32" s="23"/>
      <c r="F32" s="30"/>
      <c r="G32" s="24"/>
      <c r="H32" s="24"/>
      <c r="I32" s="24"/>
      <c r="J32" s="30"/>
    </row>
    <row r="33" spans="1:10">
      <c r="A33" s="20">
        <f t="shared" si="0"/>
        <v>30</v>
      </c>
      <c r="B33" s="21"/>
      <c r="C33" s="22"/>
      <c r="D33" s="23"/>
      <c r="E33" s="23"/>
      <c r="F33" s="30"/>
      <c r="G33" s="24"/>
      <c r="H33" s="24"/>
      <c r="I33" s="24"/>
      <c r="J33" s="30"/>
    </row>
    <row r="34" spans="1:10">
      <c r="A34" s="20">
        <f t="shared" si="0"/>
        <v>31</v>
      </c>
      <c r="B34" s="21"/>
      <c r="C34" s="22"/>
      <c r="D34" s="23"/>
      <c r="E34" s="23"/>
      <c r="F34" s="30"/>
      <c r="G34" s="24"/>
      <c r="H34" s="24"/>
      <c r="I34" s="24"/>
      <c r="J34" s="30"/>
    </row>
    <row r="35" spans="1:10">
      <c r="A35" s="20">
        <f>A34+1</f>
        <v>32</v>
      </c>
      <c r="B35" s="21"/>
      <c r="C35" s="22"/>
      <c r="D35" s="23"/>
      <c r="E35" s="23"/>
      <c r="F35" s="30"/>
      <c r="G35" s="24"/>
      <c r="H35" s="24"/>
      <c r="I35" s="24"/>
      <c r="J35" s="30"/>
    </row>
    <row r="36" spans="1:10" s="7" customFormat="1">
      <c r="A36" s="20">
        <f>A35+1</f>
        <v>33</v>
      </c>
      <c r="B36" s="21"/>
      <c r="C36" s="22"/>
      <c r="D36" s="23"/>
      <c r="E36" s="23"/>
      <c r="F36" s="30"/>
      <c r="G36" s="24"/>
      <c r="H36" s="24"/>
      <c r="I36" s="24"/>
      <c r="J36" s="30"/>
    </row>
    <row r="37" spans="1:10" s="7" customFormat="1">
      <c r="A37" s="20">
        <f t="shared" si="0"/>
        <v>34</v>
      </c>
      <c r="B37" s="21"/>
      <c r="C37" s="22"/>
      <c r="D37" s="23"/>
      <c r="E37" s="23"/>
      <c r="F37" s="30"/>
      <c r="G37" s="24"/>
      <c r="H37" s="24"/>
      <c r="I37" s="24"/>
      <c r="J37" s="30"/>
    </row>
    <row r="38" spans="1:10">
      <c r="A38" s="20">
        <f t="shared" si="0"/>
        <v>35</v>
      </c>
      <c r="B38" s="21"/>
      <c r="C38" s="22"/>
      <c r="D38" s="23"/>
      <c r="E38" s="23"/>
      <c r="F38" s="30"/>
      <c r="G38" s="24"/>
      <c r="H38" s="24"/>
      <c r="I38" s="24"/>
      <c r="J38" s="30"/>
    </row>
    <row r="39" spans="1:10">
      <c r="A39" s="20">
        <f t="shared" si="0"/>
        <v>36</v>
      </c>
      <c r="B39" s="25"/>
      <c r="C39" s="27"/>
      <c r="D39" s="26"/>
      <c r="E39" s="23"/>
      <c r="F39" s="30"/>
      <c r="G39" s="24"/>
      <c r="H39" s="24"/>
      <c r="I39" s="24"/>
      <c r="J39" s="30"/>
    </row>
    <row r="40" spans="1:10">
      <c r="A40" s="20">
        <f t="shared" si="0"/>
        <v>37</v>
      </c>
      <c r="B40" s="25"/>
      <c r="C40" s="27"/>
      <c r="D40" s="26"/>
      <c r="E40" s="23"/>
      <c r="F40" s="30"/>
      <c r="G40" s="24"/>
      <c r="H40" s="24"/>
      <c r="I40" s="24"/>
      <c r="J40" s="30"/>
    </row>
    <row r="41" spans="1:10">
      <c r="A41" s="20">
        <f t="shared" si="0"/>
        <v>38</v>
      </c>
      <c r="B41" s="29"/>
      <c r="C41" s="27"/>
      <c r="D41" s="26"/>
      <c r="E41" s="23"/>
      <c r="F41" s="30"/>
      <c r="G41" s="24"/>
      <c r="H41" s="24"/>
      <c r="I41" s="24"/>
      <c r="J41" s="30"/>
    </row>
    <row r="42" spans="1:10" s="7" customFormat="1">
      <c r="A42" s="20">
        <f t="shared" si="0"/>
        <v>39</v>
      </c>
      <c r="B42" s="25"/>
      <c r="C42" s="27"/>
      <c r="D42" s="26"/>
      <c r="E42" s="23"/>
      <c r="F42" s="30"/>
      <c r="G42" s="24"/>
      <c r="H42" s="24"/>
      <c r="I42" s="24"/>
      <c r="J42" s="30"/>
    </row>
    <row r="43" spans="1:10">
      <c r="A43" s="20">
        <f t="shared" si="0"/>
        <v>40</v>
      </c>
      <c r="B43" s="25"/>
      <c r="C43" s="27"/>
      <c r="D43" s="26"/>
      <c r="E43" s="23"/>
      <c r="F43" s="30"/>
      <c r="G43" s="24"/>
      <c r="H43" s="24"/>
      <c r="I43" s="24"/>
      <c r="J43" s="30"/>
    </row>
    <row r="44" spans="1:10">
      <c r="A44" s="20">
        <f t="shared" si="0"/>
        <v>41</v>
      </c>
      <c r="B44" s="25"/>
      <c r="C44" s="27"/>
      <c r="D44" s="26"/>
      <c r="E44" s="23"/>
      <c r="F44" s="30"/>
      <c r="G44" s="24"/>
      <c r="H44" s="24"/>
      <c r="I44" s="24"/>
      <c r="J44" s="30"/>
    </row>
    <row r="45" spans="1:10">
      <c r="A45" s="20">
        <f t="shared" si="0"/>
        <v>42</v>
      </c>
      <c r="B45" s="25"/>
      <c r="C45" s="27"/>
      <c r="D45" s="26"/>
      <c r="E45" s="23"/>
      <c r="F45" s="30"/>
      <c r="G45" s="24"/>
      <c r="H45" s="24"/>
      <c r="I45" s="24"/>
      <c r="J45" s="30"/>
    </row>
    <row r="46" spans="1:10">
      <c r="A46" s="20">
        <f t="shared" si="0"/>
        <v>43</v>
      </c>
      <c r="B46" s="25"/>
      <c r="C46" s="27"/>
      <c r="D46" s="28"/>
      <c r="E46" s="26"/>
      <c r="F46" s="30"/>
      <c r="G46" s="24"/>
      <c r="H46" s="24"/>
      <c r="I46" s="24"/>
      <c r="J46" s="30"/>
    </row>
    <row r="47" spans="1:10">
      <c r="A47" s="20">
        <f t="shared" si="0"/>
        <v>44</v>
      </c>
      <c r="B47" s="25"/>
      <c r="C47" s="27"/>
      <c r="D47" s="28"/>
      <c r="E47" s="26"/>
      <c r="F47" s="30"/>
      <c r="G47" s="24"/>
      <c r="H47" s="24"/>
      <c r="I47" s="24"/>
      <c r="J47" s="30"/>
    </row>
    <row r="48" spans="1:10">
      <c r="A48" s="20">
        <f t="shared" si="0"/>
        <v>45</v>
      </c>
      <c r="B48" s="25"/>
      <c r="C48" s="27"/>
      <c r="D48" s="28"/>
      <c r="E48" s="26"/>
      <c r="F48" s="30"/>
      <c r="G48" s="24"/>
      <c r="H48" s="24"/>
      <c r="I48" s="24"/>
      <c r="J48" s="30"/>
    </row>
    <row r="49" spans="1:11">
      <c r="A49" s="20">
        <f t="shared" si="0"/>
        <v>46</v>
      </c>
      <c r="B49" s="25"/>
      <c r="C49" s="27"/>
      <c r="D49" s="28"/>
      <c r="E49" s="26"/>
      <c r="F49" s="30"/>
      <c r="G49" s="24"/>
      <c r="H49" s="24"/>
      <c r="I49" s="24"/>
      <c r="J49" s="30"/>
    </row>
    <row r="50" spans="1:11">
      <c r="A50" s="20">
        <f t="shared" si="0"/>
        <v>47</v>
      </c>
      <c r="B50" s="21"/>
      <c r="C50" s="27"/>
      <c r="D50" s="23"/>
      <c r="E50" s="23"/>
      <c r="F50" s="30"/>
      <c r="G50" s="24"/>
      <c r="H50" s="24"/>
      <c r="I50" s="24"/>
      <c r="J50" s="30"/>
    </row>
    <row r="51" spans="1:11">
      <c r="A51" s="20">
        <f t="shared" si="0"/>
        <v>48</v>
      </c>
      <c r="B51" s="25"/>
      <c r="C51" s="27"/>
      <c r="D51" s="28"/>
      <c r="E51" s="26"/>
      <c r="F51" s="30"/>
      <c r="G51" s="24"/>
      <c r="H51" s="24"/>
      <c r="I51" s="24"/>
      <c r="J51" s="30"/>
    </row>
    <row r="52" spans="1:11">
      <c r="A52" s="20">
        <f t="shared" si="0"/>
        <v>49</v>
      </c>
      <c r="B52" s="21"/>
      <c r="C52" s="27"/>
      <c r="D52" s="23"/>
      <c r="E52" s="23"/>
      <c r="F52" s="30"/>
      <c r="G52" s="24"/>
      <c r="H52" s="24"/>
      <c r="I52" s="24"/>
      <c r="J52" s="30"/>
    </row>
    <row r="53" spans="1:11">
      <c r="A53" s="20">
        <f t="shared" si="0"/>
        <v>50</v>
      </c>
      <c r="B53" s="25"/>
      <c r="C53" s="27"/>
      <c r="D53" s="28"/>
      <c r="E53" s="26"/>
      <c r="F53" s="30"/>
      <c r="G53" s="24"/>
      <c r="H53" s="24"/>
      <c r="I53" s="24"/>
      <c r="J53" s="30"/>
    </row>
    <row r="54" spans="1:11">
      <c r="A54" s="20">
        <f t="shared" si="0"/>
        <v>51</v>
      </c>
      <c r="B54" s="21"/>
      <c r="C54" s="27"/>
      <c r="D54" s="23"/>
      <c r="E54" s="23"/>
      <c r="F54" s="30"/>
      <c r="G54" s="24"/>
      <c r="H54" s="24"/>
      <c r="I54" s="24"/>
      <c r="J54" s="30"/>
    </row>
    <row r="55" spans="1:11">
      <c r="A55" s="20">
        <f t="shared" si="0"/>
        <v>52</v>
      </c>
      <c r="B55" s="25"/>
      <c r="C55" s="27"/>
      <c r="D55" s="28"/>
      <c r="E55" s="26"/>
      <c r="F55" s="30"/>
      <c r="G55" s="24"/>
      <c r="H55" s="24"/>
      <c r="I55" s="24"/>
      <c r="J55" s="30"/>
    </row>
    <row r="56" spans="1:11">
      <c r="A56" s="20">
        <f t="shared" si="0"/>
        <v>53</v>
      </c>
      <c r="B56" s="21"/>
      <c r="C56" s="27"/>
      <c r="D56" s="23"/>
      <c r="E56" s="23"/>
      <c r="F56" s="30"/>
      <c r="G56" s="24"/>
      <c r="H56" s="24"/>
      <c r="I56" s="24"/>
      <c r="J56" s="30"/>
    </row>
    <row r="57" spans="1:11">
      <c r="A57" s="20">
        <f t="shared" si="0"/>
        <v>54</v>
      </c>
      <c r="B57" s="25"/>
      <c r="C57" s="27"/>
      <c r="D57" s="28"/>
      <c r="E57" s="26"/>
      <c r="F57" s="30"/>
      <c r="G57" s="24"/>
      <c r="H57" s="24"/>
      <c r="I57" s="24"/>
      <c r="J57" s="30"/>
      <c r="K57" s="3"/>
    </row>
    <row r="58" spans="1:11">
      <c r="A58" s="20">
        <f t="shared" si="0"/>
        <v>55</v>
      </c>
      <c r="B58" s="21"/>
      <c r="C58" s="27"/>
      <c r="D58" s="23"/>
      <c r="E58" s="23"/>
      <c r="F58" s="30"/>
      <c r="G58" s="24"/>
      <c r="H58" s="24"/>
      <c r="I58" s="24"/>
      <c r="J58" s="30"/>
    </row>
    <row r="59" spans="1:11">
      <c r="A59" s="20">
        <f t="shared" si="0"/>
        <v>56</v>
      </c>
      <c r="B59" s="25"/>
      <c r="C59" s="27"/>
      <c r="D59" s="28"/>
      <c r="E59" s="26"/>
      <c r="F59" s="30"/>
      <c r="G59" s="24"/>
      <c r="H59" s="24"/>
      <c r="I59" s="24"/>
      <c r="J59" s="30"/>
    </row>
    <row r="60" spans="1:11">
      <c r="A60" s="20">
        <f t="shared" si="0"/>
        <v>57</v>
      </c>
      <c r="B60" s="21"/>
      <c r="C60" s="22"/>
      <c r="D60" s="23"/>
      <c r="E60" s="23"/>
      <c r="F60" s="30"/>
      <c r="G60" s="24"/>
      <c r="H60" s="24"/>
      <c r="I60" s="24"/>
      <c r="J60" s="30"/>
    </row>
    <row r="61" spans="1:11">
      <c r="A61" s="20">
        <f t="shared" si="0"/>
        <v>58</v>
      </c>
      <c r="B61" s="21"/>
      <c r="C61" s="22"/>
      <c r="D61" s="23"/>
      <c r="E61" s="23"/>
      <c r="F61" s="30"/>
      <c r="G61" s="24"/>
      <c r="H61" s="24"/>
      <c r="I61" s="24"/>
      <c r="J61" s="30"/>
    </row>
    <row r="62" spans="1:11">
      <c r="A62" s="20">
        <f t="shared" si="0"/>
        <v>59</v>
      </c>
      <c r="B62" s="21"/>
      <c r="C62" s="22"/>
      <c r="D62" s="23"/>
      <c r="E62" s="23"/>
      <c r="F62" s="30"/>
      <c r="G62" s="24"/>
      <c r="H62" s="24"/>
      <c r="I62" s="24"/>
      <c r="J62" s="30"/>
    </row>
    <row r="63" spans="1:11" s="7" customFormat="1">
      <c r="A63" s="20">
        <f t="shared" si="0"/>
        <v>60</v>
      </c>
      <c r="B63" s="21"/>
      <c r="C63" s="22"/>
      <c r="D63" s="23"/>
      <c r="E63" s="23"/>
      <c r="F63" s="30"/>
      <c r="G63" s="24"/>
      <c r="H63" s="24"/>
      <c r="I63" s="24"/>
      <c r="J63" s="30"/>
    </row>
    <row r="64" spans="1:11" s="7" customFormat="1">
      <c r="A64" s="20">
        <f>A63+1</f>
        <v>61</v>
      </c>
      <c r="B64" s="21"/>
      <c r="C64" s="22"/>
      <c r="D64" s="23"/>
      <c r="E64" s="23"/>
      <c r="F64" s="30"/>
      <c r="G64" s="24"/>
      <c r="H64" s="24"/>
      <c r="I64" s="24"/>
      <c r="J64" s="30"/>
    </row>
    <row r="65" spans="1:10">
      <c r="A65" s="20">
        <f t="shared" si="0"/>
        <v>62</v>
      </c>
      <c r="B65" s="21"/>
      <c r="C65" s="22"/>
      <c r="D65" s="23"/>
      <c r="E65" s="23"/>
      <c r="F65" s="30"/>
      <c r="G65" s="24"/>
      <c r="H65" s="24"/>
      <c r="I65" s="24"/>
      <c r="J65" s="30"/>
    </row>
    <row r="66" spans="1:10">
      <c r="A66" s="20">
        <f t="shared" si="0"/>
        <v>63</v>
      </c>
      <c r="B66" s="21"/>
      <c r="C66" s="22"/>
      <c r="D66" s="23"/>
      <c r="E66" s="23"/>
      <c r="F66" s="30"/>
      <c r="G66" s="24"/>
      <c r="H66" s="24"/>
      <c r="I66" s="24"/>
      <c r="J66" s="30"/>
    </row>
    <row r="67" spans="1:10">
      <c r="A67" s="20">
        <f t="shared" si="0"/>
        <v>64</v>
      </c>
      <c r="B67" s="21"/>
      <c r="C67" s="22"/>
      <c r="D67" s="23"/>
      <c r="E67" s="23"/>
      <c r="F67" s="30"/>
      <c r="G67" s="24"/>
      <c r="H67" s="24"/>
      <c r="I67" s="24"/>
      <c r="J67" s="30"/>
    </row>
    <row r="68" spans="1:10" s="7" customFormat="1">
      <c r="A68" s="20">
        <f t="shared" si="0"/>
        <v>65</v>
      </c>
      <c r="B68" s="21"/>
      <c r="C68" s="22"/>
      <c r="D68" s="23"/>
      <c r="E68" s="23"/>
      <c r="F68" s="30"/>
      <c r="G68" s="24"/>
      <c r="H68" s="24"/>
      <c r="I68" s="24"/>
      <c r="J68" s="30"/>
    </row>
    <row r="69" spans="1:10" s="7" customFormat="1">
      <c r="A69" s="20">
        <f t="shared" si="0"/>
        <v>66</v>
      </c>
      <c r="B69" s="21"/>
      <c r="C69" s="22"/>
      <c r="D69" s="23"/>
      <c r="E69" s="23"/>
      <c r="F69" s="30"/>
      <c r="G69" s="24"/>
      <c r="H69" s="24"/>
      <c r="I69" s="24"/>
      <c r="J69" s="30"/>
    </row>
    <row r="70" spans="1:10">
      <c r="A70" s="20">
        <f t="shared" si="0"/>
        <v>67</v>
      </c>
      <c r="B70" s="21"/>
      <c r="C70" s="22"/>
      <c r="D70" s="23"/>
      <c r="E70" s="23"/>
      <c r="F70" s="30"/>
      <c r="G70" s="24"/>
      <c r="H70" s="24"/>
      <c r="I70" s="24"/>
      <c r="J70" s="30"/>
    </row>
    <row r="71" spans="1:10">
      <c r="A71" s="20">
        <f t="shared" si="0"/>
        <v>68</v>
      </c>
      <c r="B71" s="21"/>
      <c r="C71" s="22"/>
      <c r="D71" s="23"/>
      <c r="E71" s="23"/>
      <c r="F71" s="30"/>
      <c r="G71" s="24"/>
      <c r="H71" s="24"/>
      <c r="I71" s="24"/>
      <c r="J71" s="30"/>
    </row>
    <row r="72" spans="1:10">
      <c r="A72" s="20">
        <f t="shared" si="0"/>
        <v>69</v>
      </c>
      <c r="B72" s="21"/>
      <c r="C72" s="22"/>
      <c r="D72" s="23"/>
      <c r="E72" s="23"/>
      <c r="F72" s="30"/>
      <c r="G72" s="24"/>
      <c r="H72" s="24"/>
      <c r="I72" s="24"/>
      <c r="J72" s="30"/>
    </row>
    <row r="73" spans="1:10">
      <c r="A73" s="20">
        <f t="shared" ref="A73:A139" si="1">A72+1</f>
        <v>70</v>
      </c>
      <c r="B73" s="21"/>
      <c r="C73" s="22"/>
      <c r="D73" s="23"/>
      <c r="E73" s="23"/>
      <c r="F73" s="30"/>
      <c r="G73" s="24"/>
      <c r="H73" s="24"/>
      <c r="I73" s="24"/>
      <c r="J73" s="30"/>
    </row>
    <row r="74" spans="1:10" s="7" customFormat="1">
      <c r="A74" s="20">
        <f t="shared" si="1"/>
        <v>71</v>
      </c>
      <c r="B74" s="21"/>
      <c r="C74" s="22"/>
      <c r="D74" s="23"/>
      <c r="E74" s="23"/>
      <c r="F74" s="30"/>
      <c r="G74" s="24"/>
      <c r="H74" s="24"/>
      <c r="I74" s="24"/>
      <c r="J74" s="30"/>
    </row>
    <row r="75" spans="1:10" s="7" customFormat="1">
      <c r="A75" s="20">
        <f t="shared" si="1"/>
        <v>72</v>
      </c>
      <c r="B75" s="21"/>
      <c r="C75" s="22"/>
      <c r="D75" s="23"/>
      <c r="E75" s="23"/>
      <c r="F75" s="30"/>
      <c r="G75" s="24"/>
      <c r="H75" s="24"/>
      <c r="I75" s="24"/>
      <c r="J75" s="30"/>
    </row>
    <row r="76" spans="1:10" s="7" customFormat="1">
      <c r="A76" s="20">
        <f t="shared" si="1"/>
        <v>73</v>
      </c>
      <c r="B76" s="21"/>
      <c r="C76" s="22"/>
      <c r="D76" s="23"/>
      <c r="E76" s="23"/>
      <c r="F76" s="30"/>
      <c r="G76" s="24"/>
      <c r="H76" s="24"/>
      <c r="I76" s="24"/>
      <c r="J76" s="30"/>
    </row>
    <row r="77" spans="1:10" s="7" customFormat="1">
      <c r="A77" s="20">
        <f t="shared" si="1"/>
        <v>74</v>
      </c>
      <c r="B77" s="21"/>
      <c r="C77" s="22"/>
      <c r="D77" s="23"/>
      <c r="E77" s="23"/>
      <c r="F77" s="30"/>
      <c r="G77" s="24"/>
      <c r="H77" s="24"/>
      <c r="I77" s="24"/>
      <c r="J77" s="30"/>
    </row>
    <row r="78" spans="1:10">
      <c r="A78" s="20">
        <f t="shared" si="1"/>
        <v>75</v>
      </c>
      <c r="B78" s="29"/>
      <c r="C78" s="31"/>
      <c r="D78" s="28"/>
      <c r="E78" s="26"/>
      <c r="F78" s="30"/>
      <c r="G78" s="24"/>
      <c r="H78" s="24"/>
      <c r="I78" s="24"/>
      <c r="J78" s="30"/>
    </row>
    <row r="79" spans="1:10">
      <c r="A79" s="20">
        <f t="shared" si="1"/>
        <v>76</v>
      </c>
      <c r="B79" s="21"/>
      <c r="C79" s="31"/>
      <c r="D79" s="23"/>
      <c r="E79" s="23"/>
      <c r="F79" s="30"/>
      <c r="G79" s="24"/>
      <c r="H79" s="24"/>
      <c r="I79" s="24"/>
      <c r="J79" s="30"/>
    </row>
    <row r="80" spans="1:10">
      <c r="A80" s="20">
        <f t="shared" si="1"/>
        <v>77</v>
      </c>
      <c r="B80" s="21"/>
      <c r="C80" s="22"/>
      <c r="D80" s="23"/>
      <c r="E80" s="23"/>
      <c r="F80" s="30"/>
      <c r="G80" s="24"/>
      <c r="H80" s="24"/>
      <c r="I80" s="24"/>
      <c r="J80" s="30"/>
    </row>
    <row r="81" spans="1:10" s="8" customFormat="1">
      <c r="A81" s="20">
        <f t="shared" si="1"/>
        <v>78</v>
      </c>
      <c r="B81" s="21"/>
      <c r="C81" s="22"/>
      <c r="D81" s="23"/>
      <c r="E81" s="23"/>
      <c r="F81" s="30"/>
      <c r="G81" s="24"/>
      <c r="H81" s="24"/>
      <c r="I81" s="24"/>
      <c r="J81" s="30"/>
    </row>
    <row r="82" spans="1:10">
      <c r="A82" s="20">
        <f t="shared" si="1"/>
        <v>79</v>
      </c>
      <c r="B82" s="21"/>
      <c r="C82" s="22"/>
      <c r="D82" s="23"/>
      <c r="E82" s="23"/>
      <c r="F82" s="30"/>
      <c r="G82" s="24"/>
      <c r="H82" s="24"/>
      <c r="I82" s="24"/>
      <c r="J82" s="30"/>
    </row>
    <row r="83" spans="1:10">
      <c r="A83" s="20">
        <f t="shared" si="1"/>
        <v>80</v>
      </c>
      <c r="B83" s="21"/>
      <c r="C83" s="22"/>
      <c r="D83" s="23"/>
      <c r="E83" s="32"/>
      <c r="F83" s="30"/>
      <c r="G83" s="24"/>
      <c r="H83" s="24"/>
      <c r="I83" s="24"/>
      <c r="J83" s="30"/>
    </row>
    <row r="84" spans="1:10" s="8" customFormat="1">
      <c r="A84" s="20">
        <f t="shared" si="1"/>
        <v>81</v>
      </c>
      <c r="B84" s="21"/>
      <c r="C84" s="22"/>
      <c r="D84" s="23"/>
      <c r="E84" s="23"/>
      <c r="F84" s="30"/>
      <c r="G84" s="24"/>
      <c r="H84" s="24"/>
      <c r="I84" s="24"/>
      <c r="J84" s="30"/>
    </row>
    <row r="85" spans="1:10" s="8" customFormat="1">
      <c r="A85" s="20">
        <f t="shared" si="1"/>
        <v>82</v>
      </c>
      <c r="B85" s="21"/>
      <c r="C85" s="22"/>
      <c r="D85" s="23"/>
      <c r="E85" s="23"/>
      <c r="F85" s="30"/>
      <c r="G85" s="24"/>
      <c r="H85" s="24"/>
      <c r="I85" s="24"/>
      <c r="J85" s="30"/>
    </row>
    <row r="86" spans="1:10">
      <c r="A86" s="20">
        <f t="shared" si="1"/>
        <v>83</v>
      </c>
      <c r="B86" s="21"/>
      <c r="C86" s="22"/>
      <c r="D86" s="23"/>
      <c r="E86" s="23"/>
      <c r="F86" s="30"/>
      <c r="G86" s="24"/>
      <c r="H86" s="24"/>
      <c r="I86" s="24"/>
      <c r="J86" s="30"/>
    </row>
    <row r="87" spans="1:10" s="7" customFormat="1">
      <c r="A87" s="20">
        <f t="shared" si="1"/>
        <v>84</v>
      </c>
      <c r="B87" s="21"/>
      <c r="C87" s="22"/>
      <c r="D87" s="23"/>
      <c r="E87" s="23"/>
      <c r="F87" s="30"/>
      <c r="G87" s="24"/>
      <c r="H87" s="24"/>
      <c r="I87" s="24"/>
      <c r="J87" s="30"/>
    </row>
    <row r="88" spans="1:10" s="8" customFormat="1" ht="28.5" customHeight="1">
      <c r="A88" s="20">
        <f t="shared" si="1"/>
        <v>85</v>
      </c>
      <c r="B88" s="21"/>
      <c r="C88" s="22"/>
      <c r="D88" s="23"/>
      <c r="E88" s="23"/>
      <c r="F88" s="30"/>
      <c r="G88" s="24"/>
      <c r="H88" s="24"/>
      <c r="I88" s="24"/>
      <c r="J88" s="30"/>
    </row>
    <row r="89" spans="1:10">
      <c r="A89" s="20">
        <f t="shared" si="1"/>
        <v>86</v>
      </c>
      <c r="B89" s="21"/>
      <c r="C89" s="22"/>
      <c r="D89" s="23"/>
      <c r="E89" s="23"/>
      <c r="F89" s="30"/>
      <c r="G89" s="24"/>
      <c r="H89" s="24"/>
      <c r="I89" s="24"/>
      <c r="J89" s="30"/>
    </row>
    <row r="90" spans="1:10">
      <c r="A90" s="20">
        <f t="shared" si="1"/>
        <v>87</v>
      </c>
      <c r="B90" s="21"/>
      <c r="C90" s="22"/>
      <c r="D90" s="23"/>
      <c r="E90" s="23"/>
      <c r="F90" s="30"/>
      <c r="G90" s="24"/>
      <c r="H90" s="24"/>
      <c r="I90" s="24"/>
      <c r="J90" s="30"/>
    </row>
    <row r="91" spans="1:10">
      <c r="A91" s="20">
        <f t="shared" si="1"/>
        <v>88</v>
      </c>
      <c r="B91" s="21"/>
      <c r="C91" s="22"/>
      <c r="D91" s="23"/>
      <c r="E91" s="23"/>
      <c r="F91" s="30"/>
      <c r="G91" s="24"/>
      <c r="H91" s="24"/>
      <c r="I91" s="24"/>
      <c r="J91" s="30"/>
    </row>
    <row r="92" spans="1:10">
      <c r="A92" s="20">
        <f t="shared" si="1"/>
        <v>89</v>
      </c>
      <c r="B92" s="21"/>
      <c r="C92" s="22"/>
      <c r="D92" s="23"/>
      <c r="E92" s="23"/>
      <c r="F92" s="30"/>
      <c r="G92" s="24"/>
      <c r="H92" s="24"/>
      <c r="I92" s="24"/>
      <c r="J92" s="30"/>
    </row>
    <row r="93" spans="1:10">
      <c r="A93" s="20">
        <f t="shared" si="1"/>
        <v>90</v>
      </c>
      <c r="B93" s="21"/>
      <c r="C93" s="22"/>
      <c r="D93" s="23"/>
      <c r="E93" s="23"/>
      <c r="F93" s="30"/>
      <c r="G93" s="24"/>
      <c r="H93" s="24"/>
      <c r="I93" s="24"/>
      <c r="J93" s="30"/>
    </row>
    <row r="94" spans="1:10">
      <c r="A94" s="20">
        <f t="shared" si="1"/>
        <v>91</v>
      </c>
      <c r="B94" s="21"/>
      <c r="C94" s="22"/>
      <c r="D94" s="23"/>
      <c r="E94" s="23"/>
      <c r="F94" s="30"/>
      <c r="G94" s="24"/>
      <c r="H94" s="24"/>
      <c r="I94" s="24"/>
      <c r="J94" s="30"/>
    </row>
    <row r="95" spans="1:10" s="7" customFormat="1">
      <c r="A95" s="20">
        <f t="shared" si="1"/>
        <v>92</v>
      </c>
      <c r="B95" s="21"/>
      <c r="C95" s="22"/>
      <c r="D95" s="23"/>
      <c r="E95" s="23"/>
      <c r="F95" s="30"/>
      <c r="G95" s="24"/>
      <c r="H95" s="24"/>
      <c r="I95" s="24"/>
      <c r="J95" s="30"/>
    </row>
    <row r="96" spans="1:10">
      <c r="A96" s="20">
        <f t="shared" si="1"/>
        <v>93</v>
      </c>
      <c r="B96" s="21"/>
      <c r="C96" s="22"/>
      <c r="D96" s="23"/>
      <c r="E96" s="23"/>
      <c r="F96" s="30"/>
      <c r="G96" s="24"/>
      <c r="H96" s="24"/>
      <c r="I96" s="24"/>
      <c r="J96" s="30"/>
    </row>
    <row r="97" spans="1:10">
      <c r="A97" s="20">
        <f t="shared" si="1"/>
        <v>94</v>
      </c>
      <c r="B97" s="21"/>
      <c r="C97" s="22"/>
      <c r="D97" s="23"/>
      <c r="E97" s="23"/>
      <c r="F97" s="30"/>
      <c r="G97" s="24"/>
      <c r="H97" s="24"/>
      <c r="I97" s="24"/>
      <c r="J97" s="30"/>
    </row>
    <row r="98" spans="1:10">
      <c r="A98" s="20">
        <f>A97+1</f>
        <v>95</v>
      </c>
      <c r="B98" s="21"/>
      <c r="C98" s="22"/>
      <c r="D98" s="23"/>
      <c r="E98" s="23"/>
      <c r="F98" s="30"/>
      <c r="G98" s="24"/>
      <c r="H98" s="24"/>
      <c r="I98" s="24"/>
      <c r="J98" s="30"/>
    </row>
    <row r="99" spans="1:10" s="7" customFormat="1">
      <c r="A99" s="20">
        <f>A98+1</f>
        <v>96</v>
      </c>
      <c r="B99" s="25"/>
      <c r="C99" s="22"/>
      <c r="D99" s="23"/>
      <c r="E99" s="32"/>
      <c r="F99" s="30"/>
      <c r="G99" s="24"/>
      <c r="H99" s="24"/>
      <c r="I99" s="24"/>
      <c r="J99" s="30"/>
    </row>
    <row r="100" spans="1:10" s="7" customFormat="1">
      <c r="A100" s="20">
        <f t="shared" si="1"/>
        <v>97</v>
      </c>
      <c r="B100" s="25"/>
      <c r="C100" s="22"/>
      <c r="D100" s="23"/>
      <c r="E100" s="32"/>
      <c r="F100" s="30"/>
      <c r="G100" s="24"/>
      <c r="H100" s="24"/>
      <c r="I100" s="24"/>
      <c r="J100" s="30"/>
    </row>
    <row r="101" spans="1:10" s="7" customFormat="1">
      <c r="A101" s="20">
        <f t="shared" si="1"/>
        <v>98</v>
      </c>
      <c r="B101" s="25"/>
      <c r="C101" s="22"/>
      <c r="D101" s="23"/>
      <c r="E101" s="23"/>
      <c r="F101" s="30"/>
      <c r="G101" s="24"/>
      <c r="H101" s="24"/>
      <c r="I101" s="24"/>
      <c r="J101" s="30"/>
    </row>
    <row r="102" spans="1:10" s="7" customFormat="1">
      <c r="A102" s="20">
        <f t="shared" si="1"/>
        <v>99</v>
      </c>
      <c r="B102" s="25"/>
      <c r="C102" s="31"/>
      <c r="D102" s="26"/>
      <c r="E102" s="26"/>
      <c r="F102" s="30"/>
      <c r="G102" s="24"/>
      <c r="H102" s="24"/>
      <c r="I102" s="24"/>
      <c r="J102" s="30"/>
    </row>
    <row r="103" spans="1:10">
      <c r="A103" s="20">
        <f t="shared" si="1"/>
        <v>100</v>
      </c>
      <c r="B103" s="25"/>
      <c r="C103" s="22"/>
      <c r="D103" s="26"/>
      <c r="E103" s="33"/>
      <c r="F103" s="30"/>
      <c r="G103" s="24"/>
      <c r="H103" s="24"/>
      <c r="I103" s="24"/>
      <c r="J103" s="30"/>
    </row>
    <row r="104" spans="1:10">
      <c r="A104" s="20">
        <f t="shared" si="1"/>
        <v>101</v>
      </c>
      <c r="B104" s="25"/>
      <c r="C104" s="22"/>
      <c r="D104" s="23"/>
      <c r="E104" s="23"/>
      <c r="F104" s="30"/>
      <c r="G104" s="24"/>
      <c r="H104" s="24"/>
      <c r="I104" s="24"/>
      <c r="J104" s="30"/>
    </row>
    <row r="105" spans="1:10">
      <c r="A105" s="20">
        <f t="shared" si="1"/>
        <v>102</v>
      </c>
      <c r="B105" s="25"/>
      <c r="C105" s="22"/>
      <c r="D105" s="23"/>
      <c r="E105" s="23"/>
      <c r="F105" s="30"/>
      <c r="G105" s="24"/>
      <c r="H105" s="24"/>
      <c r="I105" s="24"/>
      <c r="J105" s="30"/>
    </row>
    <row r="106" spans="1:10">
      <c r="A106" s="20">
        <f t="shared" si="1"/>
        <v>103</v>
      </c>
      <c r="B106" s="25"/>
      <c r="C106" s="76"/>
      <c r="D106" s="23"/>
      <c r="E106" s="23"/>
      <c r="F106" s="30"/>
      <c r="G106" s="24"/>
      <c r="H106" s="24"/>
      <c r="I106" s="24"/>
      <c r="J106" s="30"/>
    </row>
    <row r="107" spans="1:10">
      <c r="A107" s="20">
        <f t="shared" si="1"/>
        <v>104</v>
      </c>
      <c r="B107" s="25"/>
      <c r="C107" s="76"/>
      <c r="D107" s="23"/>
      <c r="E107" s="23"/>
      <c r="F107" s="30"/>
      <c r="G107" s="24"/>
      <c r="H107" s="24"/>
      <c r="I107" s="24"/>
      <c r="J107" s="30"/>
    </row>
    <row r="108" spans="1:10">
      <c r="A108" s="20">
        <f t="shared" si="1"/>
        <v>105</v>
      </c>
      <c r="B108" s="29"/>
      <c r="C108" s="27"/>
      <c r="D108" s="26"/>
      <c r="E108" s="26"/>
      <c r="F108" s="30"/>
      <c r="G108" s="24"/>
      <c r="H108" s="24"/>
      <c r="I108" s="24"/>
      <c r="J108" s="30"/>
    </row>
    <row r="109" spans="1:10">
      <c r="A109" s="20">
        <f t="shared" si="1"/>
        <v>106</v>
      </c>
      <c r="B109" s="29"/>
      <c r="C109" s="27"/>
      <c r="D109" s="26"/>
      <c r="E109" s="26"/>
      <c r="F109" s="30"/>
      <c r="G109" s="24"/>
      <c r="H109" s="24"/>
      <c r="I109" s="24"/>
      <c r="J109" s="30"/>
    </row>
    <row r="110" spans="1:10">
      <c r="A110" s="20">
        <f t="shared" si="1"/>
        <v>107</v>
      </c>
      <c r="B110" s="29"/>
      <c r="C110" s="27"/>
      <c r="D110" s="26"/>
      <c r="E110" s="26"/>
      <c r="F110" s="30"/>
      <c r="G110" s="24"/>
      <c r="H110" s="24"/>
      <c r="I110" s="24"/>
      <c r="J110" s="30"/>
    </row>
    <row r="111" spans="1:10">
      <c r="A111" s="20">
        <f t="shared" si="1"/>
        <v>108</v>
      </c>
      <c r="B111" s="25"/>
      <c r="C111" s="76"/>
      <c r="D111" s="23"/>
      <c r="E111" s="23"/>
      <c r="F111" s="30"/>
      <c r="G111" s="24"/>
      <c r="H111" s="24"/>
      <c r="I111" s="24"/>
      <c r="J111" s="30"/>
    </row>
    <row r="112" spans="1:10">
      <c r="A112" s="20">
        <f t="shared" si="1"/>
        <v>109</v>
      </c>
      <c r="B112" s="25"/>
      <c r="C112" s="31"/>
      <c r="D112" s="26"/>
      <c r="E112" s="26"/>
      <c r="F112" s="30"/>
      <c r="G112" s="24"/>
      <c r="H112" s="24"/>
      <c r="I112" s="24"/>
      <c r="J112" s="30"/>
    </row>
    <row r="113" spans="1:10">
      <c r="A113" s="20">
        <f t="shared" si="1"/>
        <v>110</v>
      </c>
      <c r="B113" s="29"/>
      <c r="C113" s="31"/>
      <c r="D113" s="26"/>
      <c r="E113" s="26"/>
      <c r="F113" s="30"/>
      <c r="G113" s="24"/>
      <c r="H113" s="24"/>
      <c r="I113" s="24"/>
      <c r="J113" s="30"/>
    </row>
    <row r="114" spans="1:10">
      <c r="A114" s="20">
        <f t="shared" si="1"/>
        <v>111</v>
      </c>
      <c r="B114" s="29"/>
      <c r="C114" s="31"/>
      <c r="D114" s="26"/>
      <c r="E114" s="26"/>
      <c r="F114" s="30"/>
      <c r="G114" s="24"/>
      <c r="H114" s="24"/>
      <c r="I114" s="24"/>
      <c r="J114" s="30"/>
    </row>
    <row r="115" spans="1:10">
      <c r="A115" s="20">
        <f t="shared" si="1"/>
        <v>112</v>
      </c>
      <c r="B115" s="21"/>
      <c r="C115" s="22"/>
      <c r="D115" s="23"/>
      <c r="E115" s="23"/>
      <c r="F115" s="30"/>
      <c r="G115" s="24"/>
      <c r="H115" s="24"/>
      <c r="I115" s="24"/>
      <c r="J115" s="30"/>
    </row>
    <row r="116" spans="1:10" s="7" customFormat="1">
      <c r="A116" s="20">
        <f t="shared" si="1"/>
        <v>113</v>
      </c>
      <c r="B116" s="21"/>
      <c r="C116" s="22"/>
      <c r="D116" s="23"/>
      <c r="E116" s="23"/>
      <c r="F116" s="30"/>
      <c r="G116" s="24"/>
      <c r="H116" s="24"/>
      <c r="I116" s="24"/>
      <c r="J116" s="30"/>
    </row>
    <row r="117" spans="1:10">
      <c r="A117" s="20">
        <f t="shared" si="1"/>
        <v>114</v>
      </c>
      <c r="B117" s="21"/>
      <c r="C117" s="22"/>
      <c r="D117" s="23"/>
      <c r="E117" s="23"/>
      <c r="F117" s="30"/>
      <c r="G117" s="24"/>
      <c r="H117" s="24"/>
      <c r="I117" s="24"/>
      <c r="J117" s="30"/>
    </row>
    <row r="118" spans="1:10">
      <c r="A118" s="20">
        <f t="shared" si="1"/>
        <v>115</v>
      </c>
      <c r="B118" s="21"/>
      <c r="C118" s="22"/>
      <c r="D118" s="23"/>
      <c r="E118" s="23"/>
      <c r="F118" s="30"/>
      <c r="G118" s="24"/>
      <c r="H118" s="24"/>
      <c r="I118" s="24"/>
      <c r="J118" s="30"/>
    </row>
    <row r="119" spans="1:10" s="7" customFormat="1">
      <c r="A119" s="20">
        <f>A118+1</f>
        <v>116</v>
      </c>
      <c r="B119" s="21"/>
      <c r="C119" s="22"/>
      <c r="D119" s="23"/>
      <c r="E119" s="23"/>
      <c r="F119" s="30"/>
      <c r="G119" s="24"/>
      <c r="H119" s="24"/>
      <c r="I119" s="24"/>
      <c r="J119" s="30"/>
    </row>
    <row r="120" spans="1:10" s="7" customFormat="1">
      <c r="A120" s="20">
        <f>A119+1</f>
        <v>117</v>
      </c>
      <c r="B120" s="21"/>
      <c r="C120" s="22"/>
      <c r="D120" s="23"/>
      <c r="E120" s="23"/>
      <c r="F120" s="30"/>
      <c r="G120" s="24"/>
      <c r="H120" s="24"/>
      <c r="I120" s="24"/>
      <c r="J120" s="30"/>
    </row>
    <row r="121" spans="1:10" s="7" customFormat="1">
      <c r="A121" s="20">
        <f>A120+1</f>
        <v>118</v>
      </c>
      <c r="B121" s="21"/>
      <c r="C121" s="22"/>
      <c r="D121" s="23"/>
      <c r="E121" s="23"/>
      <c r="F121" s="30"/>
      <c r="G121" s="24"/>
      <c r="H121" s="24"/>
      <c r="I121" s="24"/>
      <c r="J121" s="30"/>
    </row>
    <row r="122" spans="1:10">
      <c r="A122" s="20">
        <f>A121+1</f>
        <v>119</v>
      </c>
      <c r="B122" s="21"/>
      <c r="C122" s="22"/>
      <c r="D122" s="23"/>
      <c r="E122" s="23"/>
      <c r="F122" s="30"/>
      <c r="G122" s="24"/>
      <c r="H122" s="24"/>
      <c r="I122" s="24"/>
      <c r="J122" s="30"/>
    </row>
    <row r="123" spans="1:10">
      <c r="A123" s="20">
        <f t="shared" si="1"/>
        <v>120</v>
      </c>
      <c r="B123" s="21"/>
      <c r="C123" s="22"/>
      <c r="D123" s="23"/>
      <c r="E123" s="23"/>
      <c r="F123" s="30"/>
      <c r="G123" s="24"/>
      <c r="H123" s="24"/>
      <c r="I123" s="24"/>
      <c r="J123" s="30"/>
    </row>
    <row r="124" spans="1:10" s="7" customFormat="1">
      <c r="A124" s="20">
        <f t="shared" si="1"/>
        <v>121</v>
      </c>
      <c r="B124" s="21"/>
      <c r="C124" s="22"/>
      <c r="D124" s="23"/>
      <c r="E124" s="23"/>
      <c r="F124" s="30"/>
      <c r="G124" s="24"/>
      <c r="H124" s="24"/>
      <c r="I124" s="24"/>
      <c r="J124" s="30"/>
    </row>
    <row r="125" spans="1:10">
      <c r="A125" s="20">
        <f t="shared" si="1"/>
        <v>122</v>
      </c>
      <c r="B125" s="21"/>
      <c r="C125" s="22"/>
      <c r="D125" s="23"/>
      <c r="E125" s="23"/>
      <c r="F125" s="30"/>
      <c r="G125" s="24"/>
      <c r="H125" s="24"/>
      <c r="I125" s="24"/>
      <c r="J125" s="30"/>
    </row>
    <row r="126" spans="1:10">
      <c r="A126" s="20">
        <f t="shared" si="1"/>
        <v>123</v>
      </c>
      <c r="B126" s="21"/>
      <c r="C126" s="76"/>
      <c r="D126" s="23"/>
      <c r="E126" s="23"/>
      <c r="F126" s="30"/>
      <c r="G126" s="24"/>
      <c r="H126" s="24"/>
      <c r="I126" s="24"/>
      <c r="J126" s="30"/>
    </row>
    <row r="127" spans="1:10">
      <c r="A127" s="20">
        <f t="shared" si="1"/>
        <v>124</v>
      </c>
      <c r="B127" s="21"/>
      <c r="C127" s="22"/>
      <c r="D127" s="23"/>
      <c r="E127" s="23"/>
      <c r="F127" s="30"/>
      <c r="G127" s="24"/>
      <c r="H127" s="24"/>
      <c r="I127" s="24"/>
      <c r="J127" s="30"/>
    </row>
    <row r="128" spans="1:10">
      <c r="A128" s="20">
        <f t="shared" si="1"/>
        <v>125</v>
      </c>
      <c r="B128" s="21"/>
      <c r="C128" s="22"/>
      <c r="D128" s="23"/>
      <c r="E128" s="23"/>
      <c r="F128" s="30"/>
      <c r="G128" s="24"/>
      <c r="H128" s="24"/>
      <c r="I128" s="24"/>
      <c r="J128" s="30"/>
    </row>
    <row r="129" spans="1:10">
      <c r="A129" s="20">
        <f t="shared" si="1"/>
        <v>126</v>
      </c>
      <c r="B129" s="21"/>
      <c r="C129" s="22"/>
      <c r="D129" s="23"/>
      <c r="E129" s="23"/>
      <c r="F129" s="30"/>
      <c r="G129" s="24"/>
      <c r="H129" s="24"/>
      <c r="I129" s="24"/>
      <c r="J129" s="30"/>
    </row>
    <row r="130" spans="1:10">
      <c r="A130" s="20">
        <f t="shared" si="1"/>
        <v>127</v>
      </c>
      <c r="B130" s="21"/>
      <c r="C130" s="22"/>
      <c r="D130" s="23"/>
      <c r="E130" s="23"/>
      <c r="F130" s="30"/>
      <c r="G130" s="24"/>
      <c r="H130" s="24"/>
      <c r="I130" s="24"/>
      <c r="J130" s="30"/>
    </row>
    <row r="131" spans="1:10">
      <c r="A131" s="20">
        <f t="shared" si="1"/>
        <v>128</v>
      </c>
      <c r="B131" s="21"/>
      <c r="C131" s="22"/>
      <c r="D131" s="23"/>
      <c r="E131" s="23"/>
      <c r="F131" s="30"/>
      <c r="G131" s="24"/>
      <c r="H131" s="24"/>
      <c r="I131" s="24"/>
      <c r="J131" s="30"/>
    </row>
    <row r="132" spans="1:10" s="7" customFormat="1">
      <c r="A132" s="20">
        <f t="shared" si="1"/>
        <v>129</v>
      </c>
      <c r="B132" s="21"/>
      <c r="C132" s="22"/>
      <c r="D132" s="23"/>
      <c r="E132" s="23"/>
      <c r="F132" s="30"/>
      <c r="G132" s="24"/>
      <c r="H132" s="24"/>
      <c r="I132" s="24"/>
      <c r="J132" s="30"/>
    </row>
    <row r="133" spans="1:10" s="7" customFormat="1">
      <c r="A133" s="20">
        <f t="shared" si="1"/>
        <v>130</v>
      </c>
      <c r="B133" s="21"/>
      <c r="C133" s="22"/>
      <c r="D133" s="23"/>
      <c r="E133" s="23"/>
      <c r="F133" s="30"/>
      <c r="G133" s="24"/>
      <c r="H133" s="24"/>
      <c r="I133" s="24"/>
      <c r="J133" s="30"/>
    </row>
    <row r="134" spans="1:10" s="7" customFormat="1">
      <c r="A134" s="20">
        <f>A133+1</f>
        <v>131</v>
      </c>
      <c r="B134" s="21"/>
      <c r="C134" s="22"/>
      <c r="D134" s="23"/>
      <c r="E134" s="23"/>
      <c r="F134" s="30"/>
      <c r="G134" s="24"/>
      <c r="H134" s="24"/>
      <c r="I134" s="24"/>
      <c r="J134" s="30"/>
    </row>
    <row r="135" spans="1:10" s="7" customFormat="1">
      <c r="A135" s="20">
        <f>A134+1</f>
        <v>132</v>
      </c>
      <c r="B135" s="21"/>
      <c r="C135" s="22"/>
      <c r="D135" s="23"/>
      <c r="E135" s="23"/>
      <c r="F135" s="30"/>
      <c r="G135" s="24"/>
      <c r="H135" s="24"/>
      <c r="I135" s="24"/>
      <c r="J135" s="30"/>
    </row>
    <row r="136" spans="1:10">
      <c r="A136" s="20">
        <f t="shared" si="1"/>
        <v>133</v>
      </c>
      <c r="B136" s="21"/>
      <c r="C136" s="22"/>
      <c r="D136" s="23"/>
      <c r="E136" s="23"/>
      <c r="F136" s="30"/>
      <c r="G136" s="24"/>
      <c r="H136" s="24"/>
      <c r="I136" s="24"/>
      <c r="J136" s="30"/>
    </row>
    <row r="137" spans="1:10">
      <c r="A137" s="20">
        <f t="shared" si="1"/>
        <v>134</v>
      </c>
      <c r="B137" s="21"/>
      <c r="C137" s="22"/>
      <c r="D137" s="23"/>
      <c r="E137" s="23"/>
      <c r="F137" s="30"/>
      <c r="G137" s="24"/>
      <c r="H137" s="24"/>
      <c r="I137" s="24"/>
      <c r="J137" s="30"/>
    </row>
    <row r="138" spans="1:10">
      <c r="A138" s="20">
        <f t="shared" si="1"/>
        <v>135</v>
      </c>
      <c r="B138" s="21"/>
      <c r="C138" s="22"/>
      <c r="D138" s="23"/>
      <c r="E138" s="23"/>
      <c r="F138" s="30"/>
      <c r="G138" s="24"/>
      <c r="H138" s="24"/>
      <c r="I138" s="24"/>
      <c r="J138" s="30"/>
    </row>
    <row r="139" spans="1:10" s="7" customFormat="1">
      <c r="A139" s="20">
        <f t="shared" si="1"/>
        <v>136</v>
      </c>
      <c r="B139" s="21"/>
      <c r="C139" s="22"/>
      <c r="D139" s="23"/>
      <c r="E139" s="23"/>
      <c r="F139" s="30"/>
      <c r="G139" s="24"/>
      <c r="H139" s="24"/>
      <c r="I139" s="24"/>
      <c r="J139" s="30"/>
    </row>
    <row r="140" spans="1:10" s="9" customFormat="1">
      <c r="A140" s="20">
        <f>A139+1</f>
        <v>137</v>
      </c>
      <c r="B140" s="21"/>
      <c r="C140" s="76"/>
      <c r="D140" s="23"/>
      <c r="E140" s="23"/>
      <c r="F140" s="30"/>
      <c r="G140" s="24"/>
      <c r="H140" s="24"/>
      <c r="I140" s="24"/>
      <c r="J140" s="30"/>
    </row>
    <row r="141" spans="1:10">
      <c r="G141" s="2"/>
      <c r="H141" s="2"/>
      <c r="I141" s="2"/>
    </row>
    <row r="142" spans="1:10">
      <c r="G142" s="2"/>
      <c r="H142" s="2"/>
      <c r="I142" s="2"/>
    </row>
    <row r="143" spans="1:10">
      <c r="G143" s="2"/>
      <c r="H143" s="2"/>
      <c r="I143" s="2"/>
    </row>
    <row r="144" spans="1:10">
      <c r="G144" s="2"/>
      <c r="H144" s="2"/>
      <c r="I144" s="2"/>
    </row>
    <row r="145" spans="7:9">
      <c r="G145" s="2"/>
      <c r="H145" s="2"/>
      <c r="I145" s="2"/>
    </row>
    <row r="146" spans="7:9">
      <c r="G146" s="2"/>
      <c r="H146" s="2"/>
      <c r="I146" s="2"/>
    </row>
    <row r="147" spans="7:9">
      <c r="G147" s="2"/>
      <c r="H147" s="2"/>
      <c r="I147" s="2"/>
    </row>
    <row r="148" spans="7:9">
      <c r="G148" s="2"/>
      <c r="H148" s="2"/>
      <c r="I148" s="2"/>
    </row>
    <row r="149" spans="7:9">
      <c r="G149" s="2"/>
      <c r="H149" s="2"/>
      <c r="I149" s="2"/>
    </row>
    <row r="150" spans="7:9">
      <c r="G150" s="2"/>
      <c r="H150" s="2"/>
      <c r="I150" s="2"/>
    </row>
    <row r="151" spans="7:9">
      <c r="G151" s="2"/>
      <c r="H151" s="2"/>
      <c r="I151" s="2"/>
    </row>
    <row r="152" spans="7:9">
      <c r="G152" s="2"/>
      <c r="H152" s="2"/>
      <c r="I152" s="2"/>
    </row>
    <row r="153" spans="7:9">
      <c r="G153" s="2"/>
      <c r="H153" s="2"/>
      <c r="I153" s="2"/>
    </row>
    <row r="154" spans="7:9">
      <c r="G154" s="2"/>
      <c r="H154" s="2"/>
      <c r="I154" s="2"/>
    </row>
    <row r="155" spans="7:9">
      <c r="G155" s="2"/>
      <c r="H155" s="2"/>
      <c r="I155" s="2"/>
    </row>
    <row r="156" spans="7:9">
      <c r="G156" s="2"/>
      <c r="H156" s="2"/>
      <c r="I156" s="2"/>
    </row>
    <row r="157" spans="7:9">
      <c r="G157" s="2"/>
      <c r="H157" s="2"/>
      <c r="I157" s="2"/>
    </row>
    <row r="158" spans="7:9">
      <c r="G158" s="2"/>
      <c r="H158" s="2"/>
      <c r="I158" s="2"/>
    </row>
    <row r="159" spans="7:9">
      <c r="G159" s="2"/>
      <c r="H159" s="2"/>
      <c r="I159" s="2"/>
    </row>
    <row r="160" spans="7:9">
      <c r="G160" s="2"/>
      <c r="H160" s="2"/>
      <c r="I160" s="2"/>
    </row>
    <row r="161" spans="7:9">
      <c r="G161" s="2"/>
      <c r="H161" s="2"/>
      <c r="I161" s="2"/>
    </row>
    <row r="162" spans="7:9">
      <c r="G162" s="2"/>
      <c r="H162" s="2"/>
      <c r="I162" s="2"/>
    </row>
    <row r="163" spans="7:9">
      <c r="G163" s="2"/>
      <c r="H163" s="2"/>
      <c r="I163" s="2"/>
    </row>
    <row r="164" spans="7:9">
      <c r="G164" s="2"/>
      <c r="H164" s="2"/>
      <c r="I164" s="2"/>
    </row>
    <row r="165" spans="7:9">
      <c r="G165" s="2"/>
      <c r="H165" s="2"/>
      <c r="I165" s="2"/>
    </row>
    <row r="166" spans="7:9">
      <c r="G166" s="2"/>
      <c r="H166" s="2"/>
      <c r="I166" s="2"/>
    </row>
    <row r="167" spans="7:9">
      <c r="G167" s="2"/>
      <c r="H167" s="2"/>
      <c r="I167" s="2"/>
    </row>
    <row r="168" spans="7:9">
      <c r="G168" s="2"/>
      <c r="H168" s="2"/>
      <c r="I168" s="2"/>
    </row>
    <row r="169" spans="7:9">
      <c r="G169" s="2"/>
      <c r="H169" s="2"/>
      <c r="I169" s="2"/>
    </row>
    <row r="170" spans="7:9">
      <c r="G170" s="2"/>
      <c r="H170" s="2"/>
      <c r="I170" s="2"/>
    </row>
    <row r="171" spans="7:9">
      <c r="G171" s="2"/>
      <c r="H171" s="2"/>
      <c r="I171" s="2"/>
    </row>
    <row r="172" spans="7:9">
      <c r="G172" s="2"/>
      <c r="H172" s="2"/>
      <c r="I172" s="2"/>
    </row>
    <row r="173" spans="7:9">
      <c r="G173" s="2"/>
      <c r="H173" s="2"/>
      <c r="I173" s="2"/>
    </row>
    <row r="174" spans="7:9">
      <c r="G174" s="2"/>
      <c r="H174" s="2"/>
      <c r="I174" s="2"/>
    </row>
    <row r="175" spans="7:9">
      <c r="G175" s="2"/>
      <c r="H175" s="2"/>
      <c r="I175" s="2"/>
    </row>
    <row r="176" spans="7:9">
      <c r="G176" s="2"/>
      <c r="H176" s="2"/>
      <c r="I176" s="2"/>
    </row>
    <row r="177" spans="7:9">
      <c r="G177" s="2"/>
      <c r="H177" s="2"/>
      <c r="I177" s="2"/>
    </row>
    <row r="178" spans="7:9">
      <c r="G178" s="2"/>
      <c r="H178" s="2"/>
      <c r="I178" s="2"/>
    </row>
    <row r="179" spans="7:9">
      <c r="G179" s="2"/>
      <c r="H179" s="2"/>
      <c r="I179" s="2"/>
    </row>
    <row r="180" spans="7:9">
      <c r="G180" s="2"/>
      <c r="H180" s="2"/>
      <c r="I180" s="2"/>
    </row>
    <row r="181" spans="7:9">
      <c r="G181" s="2"/>
      <c r="H181" s="2"/>
      <c r="I181" s="2"/>
    </row>
    <row r="182" spans="7:9">
      <c r="G182" s="2"/>
      <c r="H182" s="2"/>
      <c r="I182" s="2"/>
    </row>
    <row r="183" spans="7:9">
      <c r="G183" s="2"/>
      <c r="H183" s="2"/>
      <c r="I183" s="2"/>
    </row>
    <row r="184" spans="7:9">
      <c r="G184" s="2"/>
      <c r="H184" s="2"/>
      <c r="I184" s="2"/>
    </row>
    <row r="185" spans="7:9">
      <c r="G185" s="2"/>
      <c r="H185" s="2"/>
      <c r="I185" s="2"/>
    </row>
    <row r="186" spans="7:9">
      <c r="G186" s="2"/>
      <c r="H186" s="2"/>
      <c r="I186" s="2"/>
    </row>
    <row r="187" spans="7:9">
      <c r="G187" s="2"/>
      <c r="H187" s="2"/>
      <c r="I187" s="2"/>
    </row>
    <row r="188" spans="7:9">
      <c r="G188" s="2"/>
      <c r="H188" s="2"/>
      <c r="I188" s="2"/>
    </row>
    <row r="189" spans="7:9">
      <c r="G189" s="2"/>
      <c r="H189" s="2"/>
      <c r="I189" s="2"/>
    </row>
    <row r="190" spans="7:9">
      <c r="G190" s="2"/>
      <c r="H190" s="2"/>
      <c r="I190" s="2"/>
    </row>
    <row r="191" spans="7:9">
      <c r="G191" s="2"/>
      <c r="H191" s="2"/>
      <c r="I191" s="2"/>
    </row>
    <row r="192" spans="7:9">
      <c r="G192" s="2"/>
      <c r="H192" s="2"/>
      <c r="I192" s="2"/>
    </row>
    <row r="193" spans="7:9">
      <c r="G193" s="2"/>
      <c r="H193" s="2"/>
      <c r="I193" s="2"/>
    </row>
    <row r="194" spans="7:9">
      <c r="G194" s="2"/>
      <c r="H194" s="2"/>
      <c r="I194" s="2"/>
    </row>
    <row r="195" spans="7:9">
      <c r="G195" s="2"/>
      <c r="H195" s="2"/>
      <c r="I195" s="2"/>
    </row>
    <row r="196" spans="7:9">
      <c r="G196" s="2"/>
      <c r="H196" s="2"/>
      <c r="I196" s="2"/>
    </row>
    <row r="197" spans="7:9">
      <c r="G197" s="2"/>
      <c r="H197" s="2"/>
      <c r="I197" s="2"/>
    </row>
    <row r="198" spans="7:9">
      <c r="G198" s="2"/>
      <c r="H198" s="2"/>
      <c r="I198" s="2"/>
    </row>
    <row r="199" spans="7:9">
      <c r="G199" s="2"/>
      <c r="H199" s="2"/>
      <c r="I199" s="2"/>
    </row>
    <row r="200" spans="7:9">
      <c r="G200" s="2"/>
      <c r="H200" s="2"/>
      <c r="I200" s="2"/>
    </row>
    <row r="201" spans="7:9">
      <c r="G201" s="2"/>
      <c r="H201" s="2"/>
      <c r="I201" s="2"/>
    </row>
    <row r="202" spans="7:9">
      <c r="G202" s="2"/>
      <c r="H202" s="2"/>
      <c r="I202" s="2"/>
    </row>
    <row r="203" spans="7:9">
      <c r="G203" s="2"/>
      <c r="H203" s="2"/>
      <c r="I203" s="2"/>
    </row>
    <row r="204" spans="7:9">
      <c r="G204" s="2"/>
      <c r="H204" s="2"/>
      <c r="I204" s="2"/>
    </row>
    <row r="205" spans="7:9">
      <c r="G205" s="2"/>
      <c r="H205" s="2"/>
      <c r="I205" s="2"/>
    </row>
    <row r="206" spans="7:9">
      <c r="G206" s="2"/>
      <c r="H206" s="2"/>
      <c r="I206" s="2"/>
    </row>
    <row r="207" spans="7:9">
      <c r="G207" s="2"/>
      <c r="H207" s="2"/>
      <c r="I207" s="2"/>
    </row>
    <row r="208" spans="7:9">
      <c r="G208" s="2"/>
      <c r="H208" s="2"/>
      <c r="I208" s="2"/>
    </row>
    <row r="209" spans="7:9">
      <c r="G209" s="2"/>
      <c r="H209" s="2"/>
      <c r="I209" s="2"/>
    </row>
    <row r="210" spans="7:9">
      <c r="G210" s="2"/>
      <c r="H210" s="2"/>
      <c r="I210" s="2"/>
    </row>
    <row r="211" spans="7:9">
      <c r="G211" s="2"/>
      <c r="H211" s="2"/>
      <c r="I211" s="2"/>
    </row>
    <row r="212" spans="7:9">
      <c r="G212" s="2"/>
      <c r="H212" s="2"/>
      <c r="I212" s="2"/>
    </row>
    <row r="213" spans="7:9">
      <c r="G213" s="2"/>
      <c r="H213" s="2"/>
      <c r="I213" s="2"/>
    </row>
    <row r="214" spans="7:9">
      <c r="G214" s="2"/>
      <c r="H214" s="2"/>
      <c r="I214" s="2"/>
    </row>
    <row r="215" spans="7:9">
      <c r="G215" s="2"/>
      <c r="H215" s="2"/>
      <c r="I215" s="2"/>
    </row>
    <row r="216" spans="7:9">
      <c r="G216" s="2"/>
      <c r="H216" s="2"/>
      <c r="I216" s="2"/>
    </row>
    <row r="217" spans="7:9">
      <c r="G217" s="2"/>
      <c r="H217" s="2"/>
      <c r="I217" s="2"/>
    </row>
    <row r="218" spans="7:9">
      <c r="G218" s="2"/>
      <c r="H218" s="2"/>
      <c r="I218" s="2"/>
    </row>
    <row r="219" spans="7:9">
      <c r="G219" s="2"/>
      <c r="H219" s="2"/>
      <c r="I219" s="2"/>
    </row>
    <row r="220" spans="7:9">
      <c r="G220" s="2"/>
      <c r="H220" s="2"/>
      <c r="I220" s="2"/>
    </row>
    <row r="221" spans="7:9">
      <c r="G221" s="2"/>
      <c r="H221" s="2"/>
      <c r="I221" s="2"/>
    </row>
    <row r="222" spans="7:9">
      <c r="G222" s="2"/>
      <c r="H222" s="2"/>
      <c r="I222" s="2"/>
    </row>
    <row r="223" spans="7:9">
      <c r="G223" s="2"/>
      <c r="H223" s="2"/>
      <c r="I223" s="2"/>
    </row>
    <row r="224" spans="7:9">
      <c r="G224" s="2"/>
      <c r="H224" s="2"/>
      <c r="I224" s="2"/>
    </row>
    <row r="225" spans="7:9">
      <c r="G225" s="2"/>
      <c r="H225" s="2"/>
      <c r="I225" s="2"/>
    </row>
    <row r="226" spans="7:9">
      <c r="G226" s="2"/>
      <c r="H226" s="2"/>
      <c r="I226" s="2"/>
    </row>
    <row r="227" spans="7:9">
      <c r="G227" s="2"/>
      <c r="H227" s="2"/>
      <c r="I227" s="2"/>
    </row>
    <row r="228" spans="7:9">
      <c r="G228" s="2"/>
      <c r="H228" s="2"/>
      <c r="I228" s="2"/>
    </row>
    <row r="229" spans="7:9">
      <c r="G229" s="2"/>
      <c r="H229" s="2"/>
      <c r="I229" s="2"/>
    </row>
    <row r="230" spans="7:9">
      <c r="G230" s="2"/>
      <c r="H230" s="2"/>
      <c r="I230" s="2"/>
    </row>
    <row r="231" spans="7:9">
      <c r="G231" s="2"/>
      <c r="H231" s="2"/>
      <c r="I231" s="2"/>
    </row>
    <row r="232" spans="7:9">
      <c r="G232" s="2"/>
      <c r="H232" s="2"/>
      <c r="I232" s="2"/>
    </row>
    <row r="233" spans="7:9">
      <c r="G233" s="2"/>
      <c r="H233" s="2"/>
      <c r="I233" s="2"/>
    </row>
    <row r="234" spans="7:9">
      <c r="G234" s="2"/>
      <c r="H234" s="2"/>
      <c r="I234" s="2"/>
    </row>
    <row r="235" spans="7:9">
      <c r="G235" s="2"/>
      <c r="H235" s="2"/>
      <c r="I235" s="2"/>
    </row>
    <row r="236" spans="7:9">
      <c r="G236" s="2"/>
      <c r="H236" s="2"/>
      <c r="I236" s="2"/>
    </row>
    <row r="237" spans="7:9">
      <c r="G237" s="2"/>
      <c r="H237" s="2"/>
      <c r="I237" s="2"/>
    </row>
    <row r="238" spans="7:9">
      <c r="G238" s="2"/>
      <c r="H238" s="2"/>
      <c r="I238" s="2"/>
    </row>
    <row r="239" spans="7:9">
      <c r="G239" s="2"/>
      <c r="H239" s="2"/>
      <c r="I239" s="2"/>
    </row>
    <row r="240" spans="7:9">
      <c r="G240" s="2"/>
      <c r="H240" s="2"/>
      <c r="I240" s="2"/>
    </row>
    <row r="241" spans="7:9">
      <c r="G241" s="2"/>
      <c r="H241" s="2"/>
      <c r="I241" s="2"/>
    </row>
    <row r="242" spans="7:9">
      <c r="G242" s="2"/>
      <c r="H242" s="2"/>
      <c r="I242" s="2"/>
    </row>
    <row r="243" spans="7:9">
      <c r="G243" s="2"/>
      <c r="H243" s="2"/>
      <c r="I243" s="2"/>
    </row>
    <row r="244" spans="7:9">
      <c r="G244" s="2"/>
      <c r="H244" s="2"/>
      <c r="I244" s="2"/>
    </row>
    <row r="245" spans="7:9">
      <c r="G245" s="2"/>
      <c r="H245" s="2"/>
      <c r="I245" s="2"/>
    </row>
    <row r="246" spans="7:9">
      <c r="G246" s="2"/>
      <c r="H246" s="2"/>
      <c r="I246" s="2"/>
    </row>
    <row r="247" spans="7:9">
      <c r="G247" s="2"/>
      <c r="H247" s="2"/>
      <c r="I247" s="2"/>
    </row>
    <row r="248" spans="7:9">
      <c r="G248" s="2"/>
      <c r="H248" s="2"/>
      <c r="I248" s="2"/>
    </row>
    <row r="249" spans="7:9">
      <c r="G249" s="2"/>
      <c r="H249" s="2"/>
      <c r="I249" s="2"/>
    </row>
    <row r="250" spans="7:9">
      <c r="G250" s="2"/>
      <c r="H250" s="2"/>
      <c r="I250" s="2"/>
    </row>
    <row r="251" spans="7:9">
      <c r="G251" s="2"/>
      <c r="H251" s="2"/>
      <c r="I251" s="2"/>
    </row>
    <row r="252" spans="7:9">
      <c r="G252" s="2"/>
      <c r="H252" s="2"/>
      <c r="I252" s="2"/>
    </row>
    <row r="253" spans="7:9">
      <c r="G253" s="2"/>
      <c r="H253" s="2"/>
      <c r="I253" s="2"/>
    </row>
    <row r="254" spans="7:9">
      <c r="G254" s="2"/>
      <c r="H254" s="2"/>
      <c r="I254" s="2"/>
    </row>
    <row r="255" spans="7:9">
      <c r="G255" s="2"/>
      <c r="H255" s="2"/>
      <c r="I255" s="2"/>
    </row>
    <row r="256" spans="7:9">
      <c r="G256" s="2"/>
      <c r="H256" s="2"/>
      <c r="I256" s="2"/>
    </row>
    <row r="257" spans="7:9">
      <c r="G257" s="2"/>
      <c r="H257" s="2"/>
      <c r="I257" s="2"/>
    </row>
    <row r="258" spans="7:9">
      <c r="G258" s="2"/>
      <c r="H258" s="2"/>
      <c r="I258" s="2"/>
    </row>
    <row r="259" spans="7:9">
      <c r="G259" s="2"/>
      <c r="H259" s="2"/>
      <c r="I259" s="2"/>
    </row>
    <row r="260" spans="7:9">
      <c r="G260" s="2"/>
      <c r="H260" s="2"/>
      <c r="I260" s="2"/>
    </row>
    <row r="261" spans="7:9">
      <c r="G261" s="2"/>
      <c r="H261" s="2"/>
      <c r="I261" s="2"/>
    </row>
    <row r="262" spans="7:9">
      <c r="G262" s="2"/>
      <c r="H262" s="2"/>
      <c r="I262" s="2"/>
    </row>
    <row r="263" spans="7:9">
      <c r="G263" s="2"/>
      <c r="H263" s="2"/>
      <c r="I263" s="2"/>
    </row>
    <row r="264" spans="7:9">
      <c r="G264" s="2"/>
      <c r="H264" s="2"/>
      <c r="I264" s="2"/>
    </row>
    <row r="265" spans="7:9">
      <c r="G265" s="2"/>
      <c r="H265" s="2"/>
      <c r="I265" s="2"/>
    </row>
    <row r="266" spans="7:9">
      <c r="G266" s="2"/>
      <c r="H266" s="2"/>
      <c r="I266" s="2"/>
    </row>
    <row r="267" spans="7:9">
      <c r="G267" s="2"/>
      <c r="H267" s="2"/>
      <c r="I267" s="2"/>
    </row>
    <row r="268" spans="7:9">
      <c r="G268" s="2"/>
      <c r="H268" s="2"/>
      <c r="I268" s="2"/>
    </row>
    <row r="269" spans="7:9">
      <c r="G269" s="2"/>
      <c r="H269" s="2"/>
      <c r="I269" s="2"/>
    </row>
    <row r="270" spans="7:9">
      <c r="G270" s="2"/>
      <c r="H270" s="2"/>
      <c r="I270" s="2"/>
    </row>
    <row r="271" spans="7:9">
      <c r="G271" s="2"/>
      <c r="H271" s="2"/>
      <c r="I271" s="2"/>
    </row>
    <row r="272" spans="7:9">
      <c r="G272" s="2"/>
      <c r="H272" s="2"/>
      <c r="I272" s="2"/>
    </row>
    <row r="273" spans="7:9">
      <c r="G273" s="2"/>
      <c r="H273" s="2"/>
      <c r="I273" s="2"/>
    </row>
    <row r="274" spans="7:9">
      <c r="G274" s="2"/>
      <c r="H274" s="2"/>
      <c r="I274" s="2"/>
    </row>
    <row r="275" spans="7:9">
      <c r="G275" s="2"/>
      <c r="H275" s="2"/>
      <c r="I275" s="2"/>
    </row>
    <row r="276" spans="7:9">
      <c r="G276" s="2"/>
      <c r="H276" s="2"/>
      <c r="I276" s="2"/>
    </row>
    <row r="277" spans="7:9">
      <c r="G277" s="2"/>
      <c r="H277" s="2"/>
      <c r="I277" s="2"/>
    </row>
    <row r="278" spans="7:9">
      <c r="G278" s="2"/>
      <c r="H278" s="2"/>
      <c r="I278" s="2"/>
    </row>
    <row r="279" spans="7:9">
      <c r="G279" s="2"/>
      <c r="H279" s="2"/>
      <c r="I279" s="2"/>
    </row>
    <row r="280" spans="7:9">
      <c r="G280" s="2"/>
      <c r="H280" s="2"/>
      <c r="I280" s="2"/>
    </row>
    <row r="281" spans="7:9">
      <c r="G281" s="2"/>
      <c r="H281" s="2"/>
      <c r="I281" s="2"/>
    </row>
    <row r="282" spans="7:9">
      <c r="G282" s="2"/>
      <c r="H282" s="2"/>
      <c r="I282" s="2"/>
    </row>
    <row r="283" spans="7:9">
      <c r="G283" s="2"/>
      <c r="H283" s="2"/>
      <c r="I283" s="2"/>
    </row>
    <row r="284" spans="7:9">
      <c r="G284" s="2"/>
      <c r="H284" s="2"/>
      <c r="I284" s="2"/>
    </row>
    <row r="285" spans="7:9">
      <c r="G285" s="2"/>
      <c r="H285" s="2"/>
      <c r="I285" s="2"/>
    </row>
    <row r="286" spans="7:9">
      <c r="G286" s="2"/>
      <c r="H286" s="2"/>
      <c r="I286" s="2"/>
    </row>
    <row r="287" spans="7:9">
      <c r="G287" s="2"/>
      <c r="H287" s="2"/>
      <c r="I287" s="2"/>
    </row>
    <row r="288" spans="7:9">
      <c r="G288" s="2"/>
      <c r="H288" s="2"/>
      <c r="I288" s="2"/>
    </row>
    <row r="289" spans="7:9">
      <c r="G289" s="2"/>
      <c r="H289" s="2"/>
      <c r="I289" s="2"/>
    </row>
    <row r="290" spans="7:9">
      <c r="G290" s="2"/>
      <c r="H290" s="2"/>
      <c r="I290" s="2"/>
    </row>
    <row r="291" spans="7:9">
      <c r="G291" s="2"/>
      <c r="H291" s="2"/>
      <c r="I291" s="2"/>
    </row>
    <row r="292" spans="7:9">
      <c r="G292" s="2"/>
      <c r="H292" s="2"/>
      <c r="I292" s="2"/>
    </row>
    <row r="293" spans="7:9">
      <c r="G293" s="2"/>
      <c r="H293" s="2"/>
      <c r="I293" s="2"/>
    </row>
    <row r="294" spans="7:9">
      <c r="G294" s="2"/>
      <c r="H294" s="2"/>
      <c r="I294" s="2"/>
    </row>
    <row r="295" spans="7:9">
      <c r="G295" s="2"/>
      <c r="H295" s="2"/>
      <c r="I295" s="2"/>
    </row>
    <row r="296" spans="7:9">
      <c r="G296" s="2"/>
      <c r="H296" s="2"/>
      <c r="I296" s="2"/>
    </row>
    <row r="297" spans="7:9">
      <c r="G297" s="2"/>
      <c r="H297" s="2"/>
      <c r="I297" s="2"/>
    </row>
    <row r="298" spans="7:9">
      <c r="G298" s="2"/>
      <c r="H298" s="2"/>
      <c r="I298" s="2"/>
    </row>
    <row r="299" spans="7:9">
      <c r="G299" s="2"/>
      <c r="H299" s="2"/>
      <c r="I299" s="2"/>
    </row>
    <row r="300" spans="7:9">
      <c r="G300" s="2"/>
      <c r="H300" s="2"/>
      <c r="I300" s="2"/>
    </row>
    <row r="301" spans="7:9">
      <c r="G301" s="2"/>
      <c r="H301" s="2"/>
      <c r="I301" s="2"/>
    </row>
    <row r="302" spans="7:9">
      <c r="G302" s="2"/>
      <c r="H302" s="2"/>
      <c r="I302" s="2"/>
    </row>
    <row r="303" spans="7:9">
      <c r="G303" s="2"/>
      <c r="H303" s="2"/>
      <c r="I303" s="2"/>
    </row>
    <row r="304" spans="7:9">
      <c r="G304" s="2"/>
      <c r="H304" s="2"/>
      <c r="I304" s="2"/>
    </row>
    <row r="305" spans="7:9">
      <c r="G305" s="2"/>
      <c r="H305" s="2"/>
      <c r="I305" s="2"/>
    </row>
    <row r="306" spans="7:9">
      <c r="G306" s="2"/>
      <c r="H306" s="2"/>
      <c r="I306" s="2"/>
    </row>
    <row r="307" spans="7:9">
      <c r="G307" s="2"/>
      <c r="H307" s="2"/>
      <c r="I307" s="2"/>
    </row>
    <row r="308" spans="7:9">
      <c r="G308" s="2"/>
      <c r="H308" s="2"/>
      <c r="I308" s="2"/>
    </row>
    <row r="309" spans="7:9">
      <c r="G309" s="2"/>
      <c r="H309" s="2"/>
      <c r="I309" s="2"/>
    </row>
    <row r="310" spans="7:9">
      <c r="G310" s="2"/>
      <c r="H310" s="2"/>
      <c r="I310" s="2"/>
    </row>
    <row r="311" spans="7:9">
      <c r="G311" s="2"/>
      <c r="H311" s="2"/>
      <c r="I311" s="2"/>
    </row>
    <row r="312" spans="7:9">
      <c r="G312" s="2"/>
      <c r="H312" s="2"/>
      <c r="I312" s="2"/>
    </row>
    <row r="313" spans="7:9">
      <c r="G313" s="2"/>
      <c r="H313" s="2"/>
      <c r="I313" s="2"/>
    </row>
    <row r="314" spans="7:9">
      <c r="G314" s="2"/>
      <c r="H314" s="2"/>
      <c r="I314" s="2"/>
    </row>
    <row r="315" spans="7:9">
      <c r="G315" s="2"/>
      <c r="H315" s="2"/>
      <c r="I315" s="2"/>
    </row>
    <row r="316" spans="7:9">
      <c r="G316" s="2"/>
      <c r="H316" s="2"/>
      <c r="I316" s="2"/>
    </row>
    <row r="317" spans="7:9">
      <c r="G317" s="2"/>
      <c r="H317" s="2"/>
      <c r="I317" s="2"/>
    </row>
    <row r="318" spans="7:9">
      <c r="G318" s="2"/>
      <c r="H318" s="2"/>
      <c r="I318" s="2"/>
    </row>
    <row r="319" spans="7:9">
      <c r="G319" s="2"/>
      <c r="H319" s="2"/>
      <c r="I319" s="2"/>
    </row>
    <row r="320" spans="7:9">
      <c r="G320" s="2"/>
      <c r="H320" s="2"/>
      <c r="I320" s="2"/>
    </row>
    <row r="321" spans="7:9">
      <c r="G321" s="2"/>
      <c r="H321" s="2"/>
      <c r="I321" s="2"/>
    </row>
    <row r="322" spans="7:9">
      <c r="G322" s="2"/>
      <c r="H322" s="2"/>
      <c r="I322" s="2"/>
    </row>
    <row r="323" spans="7:9">
      <c r="G323" s="2"/>
      <c r="H323" s="2"/>
      <c r="I323" s="2"/>
    </row>
    <row r="324" spans="7:9">
      <c r="G324" s="2"/>
      <c r="H324" s="2"/>
      <c r="I324" s="2"/>
    </row>
    <row r="325" spans="7:9">
      <c r="G325" s="2"/>
      <c r="H325" s="2"/>
      <c r="I325" s="2"/>
    </row>
    <row r="326" spans="7:9">
      <c r="G326" s="2"/>
      <c r="H326" s="2"/>
      <c r="I326" s="2"/>
    </row>
    <row r="327" spans="7:9">
      <c r="G327" s="2"/>
      <c r="H327" s="2"/>
      <c r="I327" s="2"/>
    </row>
    <row r="328" spans="7:9">
      <c r="G328" s="2"/>
      <c r="H328" s="2"/>
      <c r="I328" s="2"/>
    </row>
    <row r="329" spans="7:9">
      <c r="G329" s="2"/>
      <c r="H329" s="2"/>
      <c r="I329" s="2"/>
    </row>
    <row r="330" spans="7:9">
      <c r="G330" s="2"/>
      <c r="H330" s="2"/>
      <c r="I330" s="2"/>
    </row>
    <row r="331" spans="7:9">
      <c r="G331" s="2"/>
      <c r="H331" s="2"/>
      <c r="I331" s="2"/>
    </row>
    <row r="332" spans="7:9">
      <c r="G332" s="2"/>
      <c r="H332" s="2"/>
      <c r="I332" s="2"/>
    </row>
    <row r="333" spans="7:9">
      <c r="G333" s="2"/>
      <c r="H333" s="2"/>
      <c r="I333" s="2"/>
    </row>
    <row r="334" spans="7:9">
      <c r="G334" s="2"/>
      <c r="H334" s="2"/>
      <c r="I334" s="2"/>
    </row>
    <row r="335" spans="7:9">
      <c r="G335" s="2"/>
      <c r="H335" s="2"/>
      <c r="I335" s="2"/>
    </row>
    <row r="336" spans="7:9">
      <c r="G336" s="2"/>
      <c r="H336" s="2"/>
      <c r="I336" s="2"/>
    </row>
    <row r="337" spans="7:9">
      <c r="G337" s="2"/>
      <c r="H337" s="2"/>
      <c r="I337" s="2"/>
    </row>
    <row r="338" spans="7:9">
      <c r="G338" s="2"/>
      <c r="H338" s="2"/>
      <c r="I338" s="2"/>
    </row>
    <row r="339" spans="7:9">
      <c r="G339" s="2"/>
      <c r="H339" s="2"/>
      <c r="I339" s="2"/>
    </row>
    <row r="340" spans="7:9">
      <c r="G340" s="2"/>
      <c r="H340" s="2"/>
      <c r="I340" s="2"/>
    </row>
    <row r="341" spans="7:9">
      <c r="G341" s="2"/>
      <c r="H341" s="2"/>
      <c r="I341" s="2"/>
    </row>
    <row r="342" spans="7:9">
      <c r="G342" s="2"/>
      <c r="H342" s="2"/>
      <c r="I342" s="2"/>
    </row>
    <row r="343" spans="7:9">
      <c r="G343" s="2"/>
      <c r="H343" s="2"/>
      <c r="I343" s="2"/>
    </row>
    <row r="344" spans="7:9">
      <c r="G344" s="2"/>
      <c r="H344" s="2"/>
      <c r="I344" s="2"/>
    </row>
    <row r="345" spans="7:9">
      <c r="G345" s="2"/>
      <c r="H345" s="2"/>
      <c r="I345" s="2"/>
    </row>
    <row r="346" spans="7:9">
      <c r="G346" s="2"/>
      <c r="H346" s="2"/>
      <c r="I346" s="2"/>
    </row>
    <row r="347" spans="7:9">
      <c r="G347" s="2"/>
      <c r="H347" s="2"/>
      <c r="I347" s="2"/>
    </row>
    <row r="348" spans="7:9">
      <c r="G348" s="2"/>
      <c r="H348" s="2"/>
      <c r="I348" s="2"/>
    </row>
    <row r="349" spans="7:9">
      <c r="G349" s="2"/>
      <c r="H349" s="2"/>
      <c r="I349" s="2"/>
    </row>
    <row r="350" spans="7:9">
      <c r="G350" s="2"/>
      <c r="H350" s="2"/>
      <c r="I350" s="2"/>
    </row>
    <row r="351" spans="7:9">
      <c r="G351" s="2"/>
      <c r="H351" s="2"/>
      <c r="I351" s="2"/>
    </row>
    <row r="352" spans="7:9">
      <c r="G352" s="2"/>
      <c r="H352" s="2"/>
      <c r="I352" s="2"/>
    </row>
    <row r="353" spans="7:9">
      <c r="G353" s="2"/>
      <c r="H353" s="2"/>
      <c r="I353" s="2"/>
    </row>
    <row r="354" spans="7:9">
      <c r="G354" s="2"/>
      <c r="H354" s="2"/>
      <c r="I354" s="2"/>
    </row>
    <row r="355" spans="7:9">
      <c r="G355" s="2"/>
      <c r="H355" s="2"/>
      <c r="I355" s="2"/>
    </row>
    <row r="356" spans="7:9">
      <c r="G356" s="2"/>
      <c r="H356" s="2"/>
      <c r="I356" s="2"/>
    </row>
    <row r="357" spans="7:9">
      <c r="G357" s="2"/>
      <c r="H357" s="2"/>
      <c r="I357" s="2"/>
    </row>
    <row r="358" spans="7:9">
      <c r="G358" s="2"/>
      <c r="H358" s="2"/>
      <c r="I358" s="2"/>
    </row>
    <row r="359" spans="7:9">
      <c r="G359" s="2"/>
      <c r="H359" s="2"/>
      <c r="I359" s="2"/>
    </row>
    <row r="360" spans="7:9">
      <c r="G360" s="2"/>
      <c r="H360" s="2"/>
      <c r="I360" s="2"/>
    </row>
    <row r="361" spans="7:9">
      <c r="G361" s="2"/>
      <c r="H361" s="2"/>
      <c r="I361" s="2"/>
    </row>
    <row r="362" spans="7:9">
      <c r="G362" s="2"/>
      <c r="H362" s="2"/>
      <c r="I362" s="2"/>
    </row>
    <row r="363" spans="7:9">
      <c r="G363" s="2"/>
      <c r="H363" s="2"/>
      <c r="I363" s="2"/>
    </row>
    <row r="364" spans="7:9">
      <c r="G364" s="2"/>
      <c r="H364" s="2"/>
      <c r="I364" s="2"/>
    </row>
    <row r="365" spans="7:9">
      <c r="G365" s="2"/>
      <c r="H365" s="2"/>
      <c r="I365" s="2"/>
    </row>
    <row r="366" spans="7:9">
      <c r="G366" s="2"/>
      <c r="H366" s="2"/>
      <c r="I366" s="2"/>
    </row>
    <row r="367" spans="7:9">
      <c r="G367" s="2"/>
      <c r="H367" s="2"/>
      <c r="I367" s="2"/>
    </row>
    <row r="368" spans="7:9">
      <c r="G368" s="2"/>
      <c r="H368" s="2"/>
      <c r="I368" s="2"/>
    </row>
    <row r="369" spans="7:9">
      <c r="G369" s="2"/>
      <c r="H369" s="2"/>
      <c r="I369" s="2"/>
    </row>
    <row r="370" spans="7:9">
      <c r="G370" s="2"/>
      <c r="H370" s="2"/>
      <c r="I370" s="2"/>
    </row>
    <row r="371" spans="7:9">
      <c r="G371" s="2"/>
      <c r="H371" s="2"/>
      <c r="I371" s="2"/>
    </row>
    <row r="372" spans="7:9">
      <c r="G372" s="2"/>
      <c r="H372" s="2"/>
      <c r="I372" s="2"/>
    </row>
    <row r="373" spans="7:9">
      <c r="G373" s="2"/>
      <c r="H373" s="2"/>
      <c r="I373" s="2"/>
    </row>
    <row r="374" spans="7:9">
      <c r="G374" s="2"/>
      <c r="H374" s="2"/>
      <c r="I374" s="2"/>
    </row>
    <row r="375" spans="7:9">
      <c r="G375" s="2"/>
      <c r="H375" s="2"/>
      <c r="I375" s="2"/>
    </row>
    <row r="376" spans="7:9">
      <c r="G376" s="2"/>
      <c r="H376" s="2"/>
      <c r="I376" s="2"/>
    </row>
    <row r="377" spans="7:9">
      <c r="G377" s="2"/>
      <c r="H377" s="2"/>
      <c r="I377" s="2"/>
    </row>
    <row r="378" spans="7:9">
      <c r="G378" s="2"/>
      <c r="H378" s="2"/>
      <c r="I378" s="2"/>
    </row>
    <row r="379" spans="7:9">
      <c r="G379" s="2"/>
      <c r="H379" s="2"/>
      <c r="I379" s="2"/>
    </row>
    <row r="380" spans="7:9">
      <c r="G380" s="2"/>
      <c r="H380" s="2"/>
      <c r="I380" s="2"/>
    </row>
    <row r="381" spans="7:9">
      <c r="G381" s="2"/>
      <c r="H381" s="2"/>
      <c r="I381" s="2"/>
    </row>
    <row r="382" spans="7:9">
      <c r="G382" s="2"/>
      <c r="H382" s="2"/>
      <c r="I382" s="2"/>
    </row>
    <row r="383" spans="7:9">
      <c r="G383" s="2"/>
      <c r="H383" s="2"/>
      <c r="I383" s="2"/>
    </row>
    <row r="384" spans="7:9">
      <c r="G384" s="2"/>
      <c r="H384" s="2"/>
      <c r="I384" s="2"/>
    </row>
    <row r="385" spans="7:9">
      <c r="G385" s="2"/>
      <c r="H385" s="2"/>
      <c r="I385" s="2"/>
    </row>
    <row r="386" spans="7:9">
      <c r="G386" s="2"/>
      <c r="H386" s="2"/>
      <c r="I386" s="2"/>
    </row>
    <row r="387" spans="7:9">
      <c r="G387" s="2"/>
      <c r="H387" s="2"/>
      <c r="I387" s="2"/>
    </row>
    <row r="388" spans="7:9">
      <c r="G388" s="2"/>
      <c r="H388" s="2"/>
      <c r="I388" s="2"/>
    </row>
    <row r="389" spans="7:9">
      <c r="G389" s="2"/>
      <c r="H389" s="2"/>
      <c r="I389" s="2"/>
    </row>
    <row r="390" spans="7:9">
      <c r="G390" s="2"/>
      <c r="H390" s="2"/>
      <c r="I390" s="2"/>
    </row>
    <row r="391" spans="7:9">
      <c r="G391" s="2"/>
      <c r="H391" s="2"/>
      <c r="I391" s="2"/>
    </row>
    <row r="392" spans="7:9">
      <c r="G392" s="2"/>
      <c r="H392" s="2"/>
      <c r="I392" s="2"/>
    </row>
    <row r="393" spans="7:9">
      <c r="G393" s="2"/>
      <c r="H393" s="2"/>
      <c r="I393" s="2"/>
    </row>
    <row r="394" spans="7:9">
      <c r="G394" s="2"/>
      <c r="H394" s="2"/>
      <c r="I394" s="2"/>
    </row>
    <row r="395" spans="7:9">
      <c r="G395" s="2"/>
      <c r="H395" s="2"/>
      <c r="I395" s="2"/>
    </row>
    <row r="396" spans="7:9">
      <c r="G396" s="2"/>
      <c r="H396" s="2"/>
      <c r="I396" s="2"/>
    </row>
    <row r="397" spans="7:9">
      <c r="G397" s="2"/>
      <c r="H397" s="2"/>
      <c r="I397" s="2"/>
    </row>
    <row r="398" spans="7:9">
      <c r="G398" s="2"/>
      <c r="H398" s="2"/>
      <c r="I398" s="2"/>
    </row>
    <row r="399" spans="7:9">
      <c r="G399" s="2"/>
      <c r="H399" s="2"/>
      <c r="I399" s="2"/>
    </row>
    <row r="400" spans="7:9">
      <c r="G400" s="2"/>
      <c r="H400" s="2"/>
      <c r="I400" s="2"/>
    </row>
    <row r="401" spans="7:9">
      <c r="G401" s="2"/>
      <c r="H401" s="2"/>
      <c r="I401" s="2"/>
    </row>
    <row r="402" spans="7:9">
      <c r="G402" s="2"/>
      <c r="H402" s="2"/>
      <c r="I402" s="2"/>
    </row>
    <row r="403" spans="7:9">
      <c r="G403" s="2"/>
      <c r="H403" s="2"/>
      <c r="I403" s="2"/>
    </row>
    <row r="404" spans="7:9">
      <c r="G404" s="2"/>
      <c r="H404" s="2"/>
      <c r="I404" s="2"/>
    </row>
    <row r="405" spans="7:9">
      <c r="G405" s="2"/>
      <c r="H405" s="2"/>
      <c r="I405" s="2"/>
    </row>
    <row r="406" spans="7:9">
      <c r="G406" s="2"/>
      <c r="H406" s="2"/>
      <c r="I406" s="2"/>
    </row>
    <row r="407" spans="7:9">
      <c r="G407" s="2"/>
      <c r="H407" s="2"/>
      <c r="I407" s="2"/>
    </row>
    <row r="408" spans="7:9">
      <c r="G408" s="2"/>
      <c r="H408" s="2"/>
      <c r="I408" s="2"/>
    </row>
    <row r="409" spans="7:9">
      <c r="G409" s="2"/>
      <c r="H409" s="2"/>
      <c r="I409" s="2"/>
    </row>
    <row r="410" spans="7:9">
      <c r="G410" s="2"/>
      <c r="H410" s="2"/>
      <c r="I410" s="2"/>
    </row>
    <row r="411" spans="7:9">
      <c r="G411" s="2"/>
      <c r="H411" s="2"/>
      <c r="I411" s="2"/>
    </row>
    <row r="412" spans="7:9">
      <c r="G412" s="2"/>
      <c r="H412" s="2"/>
      <c r="I412" s="2"/>
    </row>
    <row r="413" spans="7:9">
      <c r="G413" s="2"/>
      <c r="H413" s="2"/>
      <c r="I413" s="2"/>
    </row>
    <row r="414" spans="7:9">
      <c r="G414" s="2"/>
      <c r="H414" s="2"/>
      <c r="I414" s="2"/>
    </row>
    <row r="415" spans="7:9">
      <c r="G415" s="2"/>
      <c r="H415" s="2"/>
      <c r="I415" s="2"/>
    </row>
    <row r="416" spans="7:9">
      <c r="G416" s="2"/>
      <c r="H416" s="2"/>
      <c r="I416" s="2"/>
    </row>
    <row r="417" spans="7:9">
      <c r="G417" s="2"/>
      <c r="H417" s="2"/>
      <c r="I417" s="2"/>
    </row>
    <row r="418" spans="7:9">
      <c r="G418" s="2"/>
      <c r="H418" s="2"/>
      <c r="I418" s="2"/>
    </row>
    <row r="419" spans="7:9">
      <c r="G419" s="2"/>
      <c r="H419" s="2"/>
      <c r="I419" s="2"/>
    </row>
    <row r="420" spans="7:9">
      <c r="G420" s="2"/>
      <c r="H420" s="2"/>
      <c r="I420" s="2"/>
    </row>
    <row r="421" spans="7:9">
      <c r="G421" s="2"/>
      <c r="H421" s="2"/>
      <c r="I421" s="2"/>
    </row>
    <row r="422" spans="7:9">
      <c r="G422" s="2"/>
      <c r="H422" s="2"/>
      <c r="I422" s="2"/>
    </row>
    <row r="423" spans="7:9">
      <c r="G423" s="2"/>
      <c r="H423" s="2"/>
      <c r="I423" s="2"/>
    </row>
    <row r="424" spans="7:9">
      <c r="G424" s="2"/>
      <c r="H424" s="2"/>
      <c r="I424" s="2"/>
    </row>
    <row r="425" spans="7:9">
      <c r="G425" s="2"/>
      <c r="H425" s="2"/>
      <c r="I425" s="2"/>
    </row>
    <row r="426" spans="7:9">
      <c r="G426" s="2"/>
      <c r="H426" s="2"/>
      <c r="I426" s="2"/>
    </row>
    <row r="427" spans="7:9">
      <c r="G427" s="2"/>
      <c r="H427" s="2"/>
      <c r="I427" s="2"/>
    </row>
    <row r="428" spans="7:9">
      <c r="G428" s="2"/>
      <c r="H428" s="2"/>
      <c r="I428" s="2"/>
    </row>
    <row r="429" spans="7:9">
      <c r="G429" s="2"/>
      <c r="H429" s="2"/>
      <c r="I429" s="2"/>
    </row>
    <row r="430" spans="7:9">
      <c r="G430" s="2"/>
      <c r="H430" s="2"/>
      <c r="I430" s="2"/>
    </row>
    <row r="431" spans="7:9">
      <c r="G431" s="2"/>
      <c r="H431" s="2"/>
      <c r="I431" s="2"/>
    </row>
    <row r="432" spans="7:9">
      <c r="G432" s="2"/>
      <c r="H432" s="2"/>
      <c r="I432" s="2"/>
    </row>
    <row r="433" spans="7:9">
      <c r="G433" s="2"/>
      <c r="H433" s="2"/>
      <c r="I433" s="2"/>
    </row>
    <row r="434" spans="7:9">
      <c r="G434" s="2"/>
      <c r="H434" s="2"/>
      <c r="I434" s="2"/>
    </row>
    <row r="435" spans="7:9">
      <c r="G435" s="2"/>
      <c r="H435" s="2"/>
      <c r="I435" s="2"/>
    </row>
    <row r="436" spans="7:9">
      <c r="G436" s="2"/>
      <c r="H436" s="2"/>
      <c r="I436" s="2"/>
    </row>
    <row r="437" spans="7:9">
      <c r="G437" s="2"/>
      <c r="H437" s="2"/>
      <c r="I437" s="2"/>
    </row>
    <row r="438" spans="7:9">
      <c r="G438" s="2"/>
      <c r="H438" s="2"/>
      <c r="I438" s="2"/>
    </row>
    <row r="439" spans="7:9">
      <c r="G439" s="2"/>
      <c r="H439" s="2"/>
      <c r="I439" s="2"/>
    </row>
    <row r="440" spans="7:9">
      <c r="G440" s="2"/>
      <c r="H440" s="2"/>
      <c r="I440" s="2"/>
    </row>
    <row r="441" spans="7:9">
      <c r="G441" s="2"/>
      <c r="H441" s="2"/>
      <c r="I441" s="2"/>
    </row>
    <row r="442" spans="7:9">
      <c r="G442" s="2"/>
      <c r="H442" s="2"/>
      <c r="I442" s="2"/>
    </row>
    <row r="443" spans="7:9">
      <c r="G443" s="2"/>
      <c r="H443" s="2"/>
      <c r="I443" s="2"/>
    </row>
    <row r="444" spans="7:9">
      <c r="G444" s="2"/>
      <c r="H444" s="2"/>
      <c r="I444" s="2"/>
    </row>
    <row r="445" spans="7:9">
      <c r="G445" s="2"/>
      <c r="H445" s="2"/>
      <c r="I445" s="2"/>
    </row>
    <row r="446" spans="7:9">
      <c r="G446" s="2"/>
      <c r="H446" s="2"/>
      <c r="I446" s="2"/>
    </row>
    <row r="447" spans="7:9">
      <c r="G447" s="2"/>
      <c r="H447" s="2"/>
      <c r="I447" s="2"/>
    </row>
    <row r="448" spans="7:9">
      <c r="G448" s="2"/>
      <c r="H448" s="2"/>
      <c r="I448" s="2"/>
    </row>
    <row r="449" spans="7:9">
      <c r="G449" s="2"/>
      <c r="H449" s="2"/>
      <c r="I449" s="2"/>
    </row>
    <row r="450" spans="7:9">
      <c r="G450" s="2"/>
      <c r="H450" s="2"/>
      <c r="I450" s="2"/>
    </row>
    <row r="451" spans="7:9">
      <c r="G451" s="2"/>
      <c r="H451" s="2"/>
      <c r="I451" s="2"/>
    </row>
    <row r="452" spans="7:9">
      <c r="G452" s="2"/>
      <c r="H452" s="2"/>
      <c r="I452" s="2"/>
    </row>
    <row r="453" spans="7:9">
      <c r="G453" s="2"/>
      <c r="H453" s="2"/>
      <c r="I453" s="2"/>
    </row>
    <row r="454" spans="7:9">
      <c r="G454" s="2"/>
      <c r="H454" s="2"/>
      <c r="I454" s="2"/>
    </row>
    <row r="455" spans="7:9">
      <c r="G455" s="2"/>
      <c r="H455" s="2"/>
      <c r="I455" s="2"/>
    </row>
    <row r="456" spans="7:9">
      <c r="G456" s="2"/>
      <c r="H456" s="2"/>
      <c r="I456" s="2"/>
    </row>
    <row r="457" spans="7:9">
      <c r="G457" s="2"/>
      <c r="H457" s="2"/>
      <c r="I457" s="2"/>
    </row>
    <row r="458" spans="7:9">
      <c r="G458" s="2"/>
      <c r="H458" s="2"/>
      <c r="I458" s="2"/>
    </row>
    <row r="459" spans="7:9">
      <c r="G459" s="2"/>
      <c r="H459" s="2"/>
      <c r="I459" s="2"/>
    </row>
    <row r="460" spans="7:9">
      <c r="G460" s="2"/>
      <c r="H460" s="2"/>
      <c r="I460" s="2"/>
    </row>
    <row r="461" spans="7:9">
      <c r="G461" s="2"/>
      <c r="H461" s="2"/>
      <c r="I461" s="2"/>
    </row>
    <row r="462" spans="7:9">
      <c r="G462" s="2"/>
      <c r="H462" s="2"/>
      <c r="I462" s="2"/>
    </row>
    <row r="463" spans="7:9">
      <c r="G463" s="2"/>
      <c r="H463" s="2"/>
      <c r="I463" s="2"/>
    </row>
    <row r="464" spans="7:9">
      <c r="G464" s="2"/>
      <c r="H464" s="2"/>
      <c r="I464" s="2"/>
    </row>
    <row r="465" spans="7:9">
      <c r="G465" s="2"/>
      <c r="H465" s="2"/>
      <c r="I465" s="2"/>
    </row>
    <row r="466" spans="7:9">
      <c r="G466" s="2"/>
      <c r="H466" s="2"/>
      <c r="I466" s="2"/>
    </row>
    <row r="467" spans="7:9">
      <c r="G467" s="2"/>
      <c r="H467" s="2"/>
      <c r="I467" s="2"/>
    </row>
    <row r="468" spans="7:9">
      <c r="G468" s="2"/>
      <c r="H468" s="2"/>
      <c r="I468" s="2"/>
    </row>
    <row r="469" spans="7:9">
      <c r="G469" s="2"/>
      <c r="H469" s="2"/>
      <c r="I469" s="2"/>
    </row>
    <row r="470" spans="7:9">
      <c r="G470" s="2"/>
      <c r="H470" s="2"/>
      <c r="I470" s="2"/>
    </row>
    <row r="471" spans="7:9">
      <c r="G471" s="2"/>
      <c r="H471" s="2"/>
      <c r="I471" s="2"/>
    </row>
    <row r="472" spans="7:9">
      <c r="G472" s="2"/>
      <c r="H472" s="2"/>
      <c r="I472" s="2"/>
    </row>
    <row r="473" spans="7:9">
      <c r="G473" s="2"/>
      <c r="H473" s="2"/>
      <c r="I473" s="2"/>
    </row>
    <row r="474" spans="7:9">
      <c r="G474" s="2"/>
      <c r="H474" s="2"/>
      <c r="I474" s="2"/>
    </row>
    <row r="475" spans="7:9">
      <c r="G475" s="2"/>
      <c r="H475" s="2"/>
      <c r="I475" s="2"/>
    </row>
    <row r="476" spans="7:9">
      <c r="G476" s="2"/>
      <c r="H476" s="2"/>
      <c r="I476" s="2"/>
    </row>
    <row r="477" spans="7:9">
      <c r="G477" s="2"/>
      <c r="H477" s="2"/>
      <c r="I477" s="2"/>
    </row>
    <row r="478" spans="7:9">
      <c r="G478" s="2"/>
      <c r="H478" s="2"/>
      <c r="I478" s="2"/>
    </row>
    <row r="479" spans="7:9">
      <c r="G479" s="2"/>
      <c r="H479" s="2"/>
      <c r="I479" s="2"/>
    </row>
    <row r="480" spans="7:9">
      <c r="G480" s="2"/>
      <c r="H480" s="2"/>
      <c r="I480" s="2"/>
    </row>
    <row r="481" spans="7:9">
      <c r="G481" s="2"/>
      <c r="H481" s="2"/>
      <c r="I481" s="2"/>
    </row>
    <row r="482" spans="7:9">
      <c r="G482" s="2"/>
      <c r="H482" s="2"/>
      <c r="I482" s="2"/>
    </row>
    <row r="483" spans="7:9">
      <c r="G483" s="2"/>
      <c r="H483" s="2"/>
      <c r="I483" s="2"/>
    </row>
    <row r="484" spans="7:9">
      <c r="G484" s="2"/>
      <c r="H484" s="2"/>
      <c r="I484" s="2"/>
    </row>
    <row r="485" spans="7:9">
      <c r="G485" s="2"/>
      <c r="H485" s="2"/>
      <c r="I485" s="2"/>
    </row>
    <row r="486" spans="7:9">
      <c r="G486" s="2"/>
      <c r="H486" s="2"/>
      <c r="I486" s="2"/>
    </row>
    <row r="487" spans="7:9">
      <c r="G487" s="2"/>
      <c r="H487" s="2"/>
      <c r="I487" s="2"/>
    </row>
    <row r="488" spans="7:9">
      <c r="G488" s="2"/>
      <c r="H488" s="2"/>
      <c r="I488" s="2"/>
    </row>
    <row r="489" spans="7:9">
      <c r="G489" s="2"/>
      <c r="H489" s="2"/>
      <c r="I489" s="2"/>
    </row>
    <row r="490" spans="7:9">
      <c r="G490" s="2"/>
      <c r="H490" s="2"/>
      <c r="I490" s="2"/>
    </row>
    <row r="491" spans="7:9">
      <c r="G491" s="2"/>
      <c r="H491" s="2"/>
      <c r="I491" s="2"/>
    </row>
    <row r="492" spans="7:9">
      <c r="G492" s="2"/>
      <c r="H492" s="2"/>
      <c r="I492" s="2"/>
    </row>
    <row r="493" spans="7:9">
      <c r="G493" s="2"/>
      <c r="H493" s="2"/>
      <c r="I493" s="2"/>
    </row>
    <row r="494" spans="7:9">
      <c r="G494" s="2"/>
      <c r="H494" s="2"/>
      <c r="I494" s="2"/>
    </row>
    <row r="495" spans="7:9">
      <c r="G495" s="2"/>
      <c r="H495" s="2"/>
      <c r="I495" s="2"/>
    </row>
    <row r="496" spans="7:9">
      <c r="G496" s="2"/>
      <c r="H496" s="2"/>
      <c r="I496" s="2"/>
    </row>
    <row r="497" spans="7:9">
      <c r="G497" s="2"/>
      <c r="H497" s="2"/>
      <c r="I497" s="2"/>
    </row>
    <row r="498" spans="7:9">
      <c r="G498" s="2"/>
      <c r="H498" s="2"/>
      <c r="I498" s="2"/>
    </row>
    <row r="499" spans="7:9">
      <c r="G499" s="2"/>
      <c r="H499" s="2"/>
      <c r="I499" s="2"/>
    </row>
    <row r="500" spans="7:9">
      <c r="G500" s="2"/>
      <c r="H500" s="2"/>
      <c r="I500" s="2"/>
    </row>
    <row r="501" spans="7:9">
      <c r="G501" s="2"/>
      <c r="H501" s="2"/>
      <c r="I501" s="2"/>
    </row>
    <row r="502" spans="7:9">
      <c r="G502" s="2"/>
      <c r="H502" s="2"/>
      <c r="I502" s="2"/>
    </row>
    <row r="503" spans="7:9">
      <c r="G503" s="2"/>
      <c r="H503" s="2"/>
      <c r="I503" s="2"/>
    </row>
    <row r="504" spans="7:9">
      <c r="G504" s="2"/>
      <c r="H504" s="2"/>
      <c r="I504" s="2"/>
    </row>
    <row r="505" spans="7:9">
      <c r="G505" s="2"/>
      <c r="H505" s="2"/>
      <c r="I505" s="2"/>
    </row>
    <row r="506" spans="7:9">
      <c r="G506" s="2"/>
      <c r="H506" s="2"/>
      <c r="I506" s="2"/>
    </row>
    <row r="507" spans="7:9">
      <c r="G507" s="2"/>
      <c r="H507" s="2"/>
      <c r="I507" s="2"/>
    </row>
    <row r="508" spans="7:9">
      <c r="G508" s="2"/>
      <c r="H508" s="2"/>
      <c r="I508" s="2"/>
    </row>
    <row r="509" spans="7:9">
      <c r="G509" s="2"/>
      <c r="H509" s="2"/>
      <c r="I509" s="2"/>
    </row>
    <row r="510" spans="7:9">
      <c r="G510" s="2"/>
      <c r="H510" s="2"/>
      <c r="I510" s="2"/>
    </row>
    <row r="511" spans="7:9">
      <c r="G511" s="2"/>
      <c r="H511" s="2"/>
      <c r="I511" s="2"/>
    </row>
    <row r="512" spans="7:9">
      <c r="G512" s="2"/>
      <c r="H512" s="2"/>
      <c r="I512" s="2"/>
    </row>
    <row r="513" spans="7:9">
      <c r="G513" s="2"/>
      <c r="H513" s="2"/>
      <c r="I513" s="2"/>
    </row>
    <row r="514" spans="7:9">
      <c r="G514" s="2"/>
      <c r="H514" s="2"/>
      <c r="I514" s="2"/>
    </row>
    <row r="515" spans="7:9">
      <c r="G515" s="2"/>
      <c r="H515" s="2"/>
      <c r="I515" s="2"/>
    </row>
    <row r="516" spans="7:9">
      <c r="G516" s="2"/>
      <c r="H516" s="2"/>
      <c r="I516" s="2"/>
    </row>
    <row r="517" spans="7:9">
      <c r="G517" s="2"/>
      <c r="H517" s="2"/>
      <c r="I517" s="2"/>
    </row>
    <row r="518" spans="7:9">
      <c r="G518" s="2"/>
      <c r="H518" s="2"/>
      <c r="I518" s="2"/>
    </row>
    <row r="519" spans="7:9">
      <c r="G519" s="2"/>
      <c r="H519" s="2"/>
      <c r="I519" s="2"/>
    </row>
    <row r="520" spans="7:9">
      <c r="G520" s="2"/>
      <c r="H520" s="2"/>
      <c r="I520" s="2"/>
    </row>
    <row r="521" spans="7:9">
      <c r="G521" s="2"/>
      <c r="H521" s="2"/>
      <c r="I521" s="2"/>
    </row>
    <row r="522" spans="7:9">
      <c r="G522" s="2"/>
      <c r="H522" s="2"/>
      <c r="I522" s="2"/>
    </row>
    <row r="523" spans="7:9">
      <c r="G523" s="2"/>
      <c r="H523" s="2"/>
      <c r="I523" s="2"/>
    </row>
    <row r="524" spans="7:9">
      <c r="G524" s="2"/>
      <c r="H524" s="2"/>
      <c r="I524" s="2"/>
    </row>
    <row r="525" spans="7:9">
      <c r="G525" s="2"/>
      <c r="H525" s="2"/>
      <c r="I525" s="2"/>
    </row>
    <row r="526" spans="7:9">
      <c r="G526" s="2"/>
      <c r="H526" s="2"/>
      <c r="I526" s="2"/>
    </row>
    <row r="527" spans="7:9">
      <c r="G527" s="2"/>
      <c r="H527" s="2"/>
      <c r="I527" s="2"/>
    </row>
    <row r="528" spans="7:9">
      <c r="G528" s="2"/>
      <c r="H528" s="2"/>
      <c r="I528" s="2"/>
    </row>
    <row r="529" spans="7:9">
      <c r="G529" s="2"/>
      <c r="H529" s="2"/>
      <c r="I529" s="2"/>
    </row>
    <row r="530" spans="7:9">
      <c r="G530" s="2"/>
      <c r="H530" s="2"/>
      <c r="I530" s="2"/>
    </row>
    <row r="531" spans="7:9">
      <c r="G531" s="2"/>
      <c r="H531" s="2"/>
      <c r="I531" s="2"/>
    </row>
    <row r="532" spans="7:9">
      <c r="G532" s="2"/>
      <c r="H532" s="2"/>
      <c r="I532" s="2"/>
    </row>
    <row r="533" spans="7:9">
      <c r="G533" s="2"/>
      <c r="H533" s="2"/>
      <c r="I533" s="2"/>
    </row>
    <row r="534" spans="7:9">
      <c r="G534" s="2"/>
      <c r="H534" s="2"/>
      <c r="I534" s="2"/>
    </row>
    <row r="535" spans="7:9">
      <c r="G535" s="2"/>
      <c r="H535" s="2"/>
      <c r="I535" s="2"/>
    </row>
    <row r="536" spans="7:9">
      <c r="G536" s="2"/>
      <c r="H536" s="2"/>
      <c r="I536" s="2"/>
    </row>
    <row r="537" spans="7:9">
      <c r="G537" s="2"/>
      <c r="H537" s="2"/>
      <c r="I537" s="2"/>
    </row>
    <row r="538" spans="7:9">
      <c r="G538" s="2"/>
      <c r="H538" s="2"/>
      <c r="I538" s="2"/>
    </row>
    <row r="539" spans="7:9">
      <c r="G539" s="2"/>
      <c r="H539" s="2"/>
      <c r="I539" s="2"/>
    </row>
    <row r="540" spans="7:9">
      <c r="G540" s="2"/>
      <c r="H540" s="2"/>
      <c r="I540" s="2"/>
    </row>
    <row r="541" spans="7:9">
      <c r="G541" s="2"/>
      <c r="H541" s="2"/>
      <c r="I541" s="2"/>
    </row>
    <row r="542" spans="7:9">
      <c r="G542" s="2"/>
      <c r="H542" s="2"/>
      <c r="I542" s="2"/>
    </row>
    <row r="543" spans="7:9">
      <c r="G543" s="2"/>
      <c r="H543" s="2"/>
      <c r="I543" s="2"/>
    </row>
    <row r="544" spans="7:9">
      <c r="G544" s="2"/>
      <c r="H544" s="2"/>
      <c r="I544" s="2"/>
    </row>
    <row r="545" spans="7:9">
      <c r="G545" s="2"/>
      <c r="H545" s="2"/>
      <c r="I545" s="2"/>
    </row>
    <row r="546" spans="7:9">
      <c r="G546" s="2"/>
      <c r="H546" s="2"/>
      <c r="I546" s="2"/>
    </row>
    <row r="547" spans="7:9">
      <c r="G547" s="2"/>
      <c r="H547" s="2"/>
      <c r="I547" s="2"/>
    </row>
    <row r="548" spans="7:9">
      <c r="G548" s="2"/>
      <c r="H548" s="2"/>
      <c r="I548" s="2"/>
    </row>
    <row r="549" spans="7:9">
      <c r="G549" s="2"/>
      <c r="H549" s="2"/>
      <c r="I549" s="2"/>
    </row>
    <row r="550" spans="7:9">
      <c r="G550" s="2"/>
      <c r="H550" s="2"/>
      <c r="I550" s="2"/>
    </row>
    <row r="551" spans="7:9">
      <c r="G551" s="2"/>
      <c r="H551" s="2"/>
      <c r="I551" s="2"/>
    </row>
    <row r="552" spans="7:9">
      <c r="G552" s="2"/>
      <c r="H552" s="2"/>
      <c r="I552" s="2"/>
    </row>
    <row r="553" spans="7:9">
      <c r="G553" s="2"/>
      <c r="H553" s="2"/>
      <c r="I553" s="2"/>
    </row>
    <row r="554" spans="7:9">
      <c r="G554" s="2"/>
      <c r="H554" s="2"/>
      <c r="I554" s="2"/>
    </row>
    <row r="555" spans="7:9">
      <c r="G555" s="2"/>
      <c r="H555" s="2"/>
      <c r="I555" s="2"/>
    </row>
    <row r="556" spans="7:9">
      <c r="G556" s="2"/>
      <c r="H556" s="2"/>
      <c r="I556" s="2"/>
    </row>
    <row r="557" spans="7:9">
      <c r="G557" s="2"/>
      <c r="H557" s="2"/>
      <c r="I557" s="2"/>
    </row>
    <row r="558" spans="7:9">
      <c r="G558" s="2"/>
      <c r="H558" s="2"/>
      <c r="I558" s="2"/>
    </row>
    <row r="559" spans="7:9">
      <c r="G559" s="2"/>
      <c r="H559" s="2"/>
      <c r="I559" s="2"/>
    </row>
    <row r="560" spans="7:9">
      <c r="G560" s="2"/>
      <c r="H560" s="2"/>
      <c r="I560" s="2"/>
    </row>
    <row r="561" spans="7:9">
      <c r="G561" s="2"/>
      <c r="H561" s="2"/>
      <c r="I561" s="2"/>
    </row>
    <row r="562" spans="7:9">
      <c r="G562" s="2"/>
      <c r="H562" s="2"/>
      <c r="I562" s="2"/>
    </row>
    <row r="563" spans="7:9">
      <c r="G563" s="2"/>
      <c r="H563" s="2"/>
      <c r="I563" s="2"/>
    </row>
    <row r="564" spans="7:9">
      <c r="G564" s="2"/>
      <c r="H564" s="2"/>
      <c r="I564" s="2"/>
    </row>
    <row r="565" spans="7:9">
      <c r="G565" s="2"/>
      <c r="H565" s="2"/>
      <c r="I565" s="2"/>
    </row>
    <row r="566" spans="7:9">
      <c r="G566" s="2"/>
      <c r="H566" s="2"/>
      <c r="I566" s="2"/>
    </row>
    <row r="567" spans="7:9">
      <c r="G567" s="2"/>
      <c r="H567" s="2"/>
      <c r="I567" s="2"/>
    </row>
    <row r="568" spans="7:9">
      <c r="G568" s="2"/>
      <c r="H568" s="2"/>
      <c r="I568" s="2"/>
    </row>
    <row r="569" spans="7:9">
      <c r="G569" s="2"/>
      <c r="H569" s="2"/>
      <c r="I569" s="2"/>
    </row>
    <row r="570" spans="7:9">
      <c r="G570" s="2"/>
      <c r="H570" s="2"/>
      <c r="I570" s="2"/>
    </row>
    <row r="571" spans="7:9">
      <c r="G571" s="2"/>
      <c r="H571" s="2"/>
      <c r="I571" s="2"/>
    </row>
    <row r="572" spans="7:9">
      <c r="G572" s="2"/>
      <c r="H572" s="2"/>
      <c r="I572" s="2"/>
    </row>
    <row r="573" spans="7:9">
      <c r="G573" s="2"/>
      <c r="H573" s="2"/>
      <c r="I573" s="2"/>
    </row>
    <row r="574" spans="7:9">
      <c r="G574" s="2"/>
      <c r="H574" s="2"/>
      <c r="I574" s="2"/>
    </row>
    <row r="575" spans="7:9">
      <c r="G575" s="2"/>
      <c r="H575" s="2"/>
      <c r="I575" s="2"/>
    </row>
    <row r="576" spans="7:9">
      <c r="G576" s="2"/>
      <c r="H576" s="2"/>
      <c r="I576" s="2"/>
    </row>
    <row r="577" spans="7:9">
      <c r="G577" s="2"/>
      <c r="H577" s="2"/>
      <c r="I577" s="2"/>
    </row>
    <row r="578" spans="7:9">
      <c r="G578" s="2"/>
      <c r="H578" s="2"/>
      <c r="I578" s="2"/>
    </row>
    <row r="579" spans="7:9">
      <c r="G579" s="2"/>
      <c r="H579" s="2"/>
      <c r="I579" s="2"/>
    </row>
    <row r="580" spans="7:9">
      <c r="G580" s="2"/>
      <c r="H580" s="2"/>
      <c r="I580" s="2"/>
    </row>
    <row r="581" spans="7:9">
      <c r="G581" s="2"/>
      <c r="H581" s="2"/>
      <c r="I581" s="2"/>
    </row>
    <row r="582" spans="7:9">
      <c r="G582" s="2"/>
      <c r="H582" s="2"/>
      <c r="I582" s="2"/>
    </row>
    <row r="583" spans="7:9">
      <c r="G583" s="2"/>
      <c r="H583" s="2"/>
      <c r="I583" s="2"/>
    </row>
    <row r="584" spans="7:9">
      <c r="G584" s="2"/>
      <c r="H584" s="2"/>
      <c r="I584" s="2"/>
    </row>
    <row r="585" spans="7:9">
      <c r="G585" s="2"/>
      <c r="H585" s="2"/>
      <c r="I585" s="2"/>
    </row>
    <row r="586" spans="7:9">
      <c r="G586" s="2"/>
      <c r="H586" s="2"/>
      <c r="I586" s="2"/>
    </row>
    <row r="587" spans="7:9">
      <c r="G587" s="2"/>
      <c r="H587" s="2"/>
      <c r="I587" s="2"/>
    </row>
    <row r="588" spans="7:9">
      <c r="G588" s="2"/>
      <c r="H588" s="2"/>
      <c r="I588" s="2"/>
    </row>
    <row r="589" spans="7:9">
      <c r="G589" s="2"/>
      <c r="H589" s="2"/>
      <c r="I589" s="2"/>
    </row>
    <row r="590" spans="7:9">
      <c r="G590" s="2"/>
      <c r="H590" s="2"/>
      <c r="I590" s="2"/>
    </row>
    <row r="591" spans="7:9">
      <c r="G591" s="2"/>
      <c r="H591" s="2"/>
      <c r="I591" s="2"/>
    </row>
    <row r="592" spans="7:9">
      <c r="G592" s="2"/>
      <c r="H592" s="2"/>
      <c r="I592" s="2"/>
    </row>
    <row r="593" spans="7:9">
      <c r="G593" s="2"/>
      <c r="H593" s="2"/>
      <c r="I593" s="2"/>
    </row>
    <row r="594" spans="7:9">
      <c r="G594" s="2"/>
      <c r="H594" s="2"/>
      <c r="I594" s="2"/>
    </row>
    <row r="595" spans="7:9">
      <c r="G595" s="2"/>
      <c r="H595" s="2"/>
      <c r="I595" s="2"/>
    </row>
    <row r="596" spans="7:9">
      <c r="G596" s="2"/>
      <c r="H596" s="2"/>
      <c r="I596" s="2"/>
    </row>
    <row r="597" spans="7:9">
      <c r="G597" s="2"/>
      <c r="H597" s="2"/>
      <c r="I597" s="2"/>
    </row>
    <row r="598" spans="7:9">
      <c r="G598" s="2"/>
      <c r="H598" s="2"/>
      <c r="I598" s="2"/>
    </row>
    <row r="599" spans="7:9">
      <c r="G599" s="2"/>
      <c r="H599" s="2"/>
      <c r="I599" s="2"/>
    </row>
    <row r="600" spans="7:9">
      <c r="G600" s="2"/>
      <c r="H600" s="2"/>
      <c r="I600" s="2"/>
    </row>
    <row r="601" spans="7:9">
      <c r="G601" s="2"/>
      <c r="H601" s="2"/>
      <c r="I601" s="2"/>
    </row>
    <row r="602" spans="7:9">
      <c r="G602" s="2"/>
      <c r="H602" s="2"/>
      <c r="I602" s="2"/>
    </row>
    <row r="603" spans="7:9">
      <c r="G603" s="2"/>
      <c r="H603" s="2"/>
      <c r="I603" s="2"/>
    </row>
    <row r="604" spans="7:9">
      <c r="G604" s="2"/>
      <c r="H604" s="2"/>
      <c r="I604" s="2"/>
    </row>
    <row r="605" spans="7:9">
      <c r="G605" s="2"/>
      <c r="H605" s="2"/>
      <c r="I605" s="2"/>
    </row>
    <row r="606" spans="7:9">
      <c r="G606" s="2"/>
      <c r="H606" s="2"/>
      <c r="I606" s="2"/>
    </row>
    <row r="607" spans="7:9">
      <c r="G607" s="2"/>
      <c r="H607" s="2"/>
      <c r="I607" s="2"/>
    </row>
    <row r="608" spans="7:9">
      <c r="G608" s="2"/>
      <c r="H608" s="2"/>
      <c r="I608" s="2"/>
    </row>
    <row r="609" spans="7:9">
      <c r="G609" s="2"/>
      <c r="H609" s="2"/>
      <c r="I609" s="2"/>
    </row>
    <row r="610" spans="7:9">
      <c r="G610" s="2"/>
      <c r="H610" s="2"/>
      <c r="I610" s="2"/>
    </row>
    <row r="611" spans="7:9">
      <c r="G611" s="2"/>
      <c r="H611" s="2"/>
      <c r="I611" s="2"/>
    </row>
    <row r="612" spans="7:9">
      <c r="G612" s="2"/>
      <c r="H612" s="2"/>
      <c r="I612" s="2"/>
    </row>
    <row r="613" spans="7:9">
      <c r="G613" s="2"/>
      <c r="H613" s="2"/>
      <c r="I613" s="2"/>
    </row>
    <row r="614" spans="7:9">
      <c r="G614" s="2"/>
      <c r="H614" s="2"/>
      <c r="I614" s="2"/>
    </row>
    <row r="615" spans="7:9">
      <c r="G615" s="2"/>
      <c r="H615" s="2"/>
      <c r="I615" s="2"/>
    </row>
    <row r="616" spans="7:9">
      <c r="G616" s="2"/>
      <c r="H616" s="2"/>
      <c r="I616" s="2"/>
    </row>
    <row r="617" spans="7:9">
      <c r="G617" s="2"/>
      <c r="H617" s="2"/>
      <c r="I617" s="2"/>
    </row>
    <row r="618" spans="7:9">
      <c r="G618" s="2"/>
      <c r="H618" s="2"/>
      <c r="I618" s="2"/>
    </row>
    <row r="619" spans="7:9">
      <c r="G619" s="2"/>
      <c r="H619" s="2"/>
      <c r="I619" s="2"/>
    </row>
    <row r="620" spans="7:9">
      <c r="G620" s="2"/>
      <c r="H620" s="2"/>
      <c r="I620" s="2"/>
    </row>
    <row r="621" spans="7:9">
      <c r="G621" s="2"/>
      <c r="H621" s="2"/>
      <c r="I621" s="2"/>
    </row>
    <row r="622" spans="7:9">
      <c r="G622" s="2"/>
      <c r="H622" s="2"/>
      <c r="I622" s="2"/>
    </row>
    <row r="623" spans="7:9">
      <c r="G623" s="2"/>
      <c r="H623" s="2"/>
      <c r="I623" s="2"/>
    </row>
    <row r="624" spans="7:9">
      <c r="G624" s="2"/>
      <c r="H624" s="2"/>
      <c r="I624" s="2"/>
    </row>
    <row r="625" spans="7:9">
      <c r="G625" s="2"/>
      <c r="H625" s="2"/>
      <c r="I625" s="2"/>
    </row>
    <row r="626" spans="7:9">
      <c r="G626" s="2"/>
      <c r="H626" s="2"/>
      <c r="I626" s="2"/>
    </row>
    <row r="627" spans="7:9">
      <c r="G627" s="2"/>
      <c r="H627" s="2"/>
      <c r="I627" s="2"/>
    </row>
    <row r="628" spans="7:9">
      <c r="G628" s="2"/>
      <c r="H628" s="2"/>
      <c r="I628" s="2"/>
    </row>
    <row r="629" spans="7:9">
      <c r="G629" s="2"/>
      <c r="H629" s="2"/>
      <c r="I629" s="2"/>
    </row>
    <row r="630" spans="7:9">
      <c r="G630" s="2"/>
      <c r="H630" s="2"/>
      <c r="I630" s="2"/>
    </row>
    <row r="631" spans="7:9">
      <c r="G631" s="2"/>
      <c r="H631" s="2"/>
      <c r="I631" s="2"/>
    </row>
    <row r="632" spans="7:9">
      <c r="G632" s="2"/>
      <c r="H632" s="2"/>
      <c r="I632" s="2"/>
    </row>
    <row r="633" spans="7:9">
      <c r="G633" s="2"/>
      <c r="H633" s="2"/>
      <c r="I633" s="2"/>
    </row>
    <row r="634" spans="7:9">
      <c r="G634" s="2"/>
      <c r="H634" s="2"/>
      <c r="I634" s="2"/>
    </row>
    <row r="635" spans="7:9">
      <c r="G635" s="2"/>
      <c r="H635" s="2"/>
      <c r="I635" s="2"/>
    </row>
    <row r="636" spans="7:9">
      <c r="G636" s="2"/>
      <c r="H636" s="2"/>
      <c r="I636" s="2"/>
    </row>
    <row r="637" spans="7:9">
      <c r="G637" s="2"/>
      <c r="H637" s="2"/>
      <c r="I637" s="2"/>
    </row>
    <row r="638" spans="7:9">
      <c r="G638" s="2"/>
      <c r="H638" s="2"/>
      <c r="I638" s="2"/>
    </row>
    <row r="639" spans="7:9">
      <c r="G639" s="2"/>
      <c r="H639" s="2"/>
      <c r="I639" s="2"/>
    </row>
    <row r="640" spans="7:9">
      <c r="G640" s="2"/>
      <c r="H640" s="2"/>
      <c r="I640" s="2"/>
    </row>
    <row r="641" spans="7:9">
      <c r="G641" s="2"/>
      <c r="H641" s="2"/>
      <c r="I641" s="2"/>
    </row>
    <row r="642" spans="7:9">
      <c r="G642" s="2"/>
      <c r="H642" s="2"/>
      <c r="I642" s="2"/>
    </row>
    <row r="643" spans="7:9">
      <c r="G643" s="2"/>
      <c r="H643" s="2"/>
      <c r="I643" s="2"/>
    </row>
    <row r="644" spans="7:9">
      <c r="G644" s="2"/>
      <c r="H644" s="2"/>
      <c r="I644" s="2"/>
    </row>
    <row r="645" spans="7:9">
      <c r="G645" s="2"/>
      <c r="H645" s="2"/>
      <c r="I645" s="2"/>
    </row>
    <row r="646" spans="7:9">
      <c r="G646" s="2"/>
      <c r="H646" s="2"/>
      <c r="I646" s="2"/>
    </row>
    <row r="647" spans="7:9">
      <c r="G647" s="2"/>
      <c r="H647" s="2"/>
      <c r="I647" s="2"/>
    </row>
    <row r="648" spans="7:9">
      <c r="G648" s="2"/>
      <c r="H648" s="2"/>
      <c r="I648" s="2"/>
    </row>
    <row r="649" spans="7:9">
      <c r="G649" s="2"/>
      <c r="H649" s="2"/>
      <c r="I649" s="2"/>
    </row>
    <row r="650" spans="7:9">
      <c r="G650" s="2"/>
      <c r="H650" s="2"/>
      <c r="I650" s="2"/>
    </row>
    <row r="651" spans="7:9">
      <c r="G651" s="2"/>
      <c r="H651" s="2"/>
      <c r="I651" s="2"/>
    </row>
    <row r="652" spans="7:9">
      <c r="G652" s="2"/>
      <c r="H652" s="2"/>
      <c r="I652" s="2"/>
    </row>
    <row r="653" spans="7:9">
      <c r="G653" s="2"/>
      <c r="H653" s="2"/>
      <c r="I653" s="2"/>
    </row>
    <row r="654" spans="7:9">
      <c r="G654" s="2"/>
      <c r="H654" s="2"/>
      <c r="I654" s="2"/>
    </row>
    <row r="655" spans="7:9">
      <c r="G655" s="2"/>
      <c r="H655" s="2"/>
      <c r="I655" s="2"/>
    </row>
    <row r="656" spans="7:9">
      <c r="G656" s="2"/>
      <c r="H656" s="2"/>
      <c r="I656" s="2"/>
    </row>
    <row r="657" spans="7:9">
      <c r="G657" s="2"/>
      <c r="H657" s="2"/>
      <c r="I657" s="2"/>
    </row>
    <row r="658" spans="7:9">
      <c r="G658" s="2"/>
      <c r="H658" s="2"/>
      <c r="I658" s="2"/>
    </row>
    <row r="659" spans="7:9">
      <c r="G659" s="2"/>
      <c r="H659" s="2"/>
      <c r="I659" s="2"/>
    </row>
    <row r="660" spans="7:9">
      <c r="G660" s="2"/>
      <c r="H660" s="2"/>
      <c r="I660" s="2"/>
    </row>
    <row r="661" spans="7:9">
      <c r="G661" s="2"/>
      <c r="H661" s="2"/>
      <c r="I661" s="2"/>
    </row>
    <row r="662" spans="7:9">
      <c r="G662" s="2"/>
      <c r="H662" s="2"/>
      <c r="I662" s="2"/>
    </row>
    <row r="663" spans="7:9">
      <c r="G663" s="2"/>
      <c r="H663" s="2"/>
      <c r="I663" s="2"/>
    </row>
    <row r="664" spans="7:9">
      <c r="G664" s="2"/>
      <c r="H664" s="2"/>
      <c r="I664" s="2"/>
    </row>
    <row r="665" spans="7:9">
      <c r="G665" s="2"/>
      <c r="H665" s="2"/>
      <c r="I665" s="2"/>
    </row>
    <row r="666" spans="7:9">
      <c r="G666" s="2"/>
      <c r="H666" s="2"/>
      <c r="I666" s="2"/>
    </row>
    <row r="667" spans="7:9">
      <c r="G667" s="2"/>
      <c r="H667" s="2"/>
      <c r="I667" s="2"/>
    </row>
    <row r="668" spans="7:9">
      <c r="G668" s="2"/>
      <c r="H668" s="2"/>
      <c r="I668" s="2"/>
    </row>
    <row r="669" spans="7:9">
      <c r="G669" s="2"/>
      <c r="H669" s="2"/>
      <c r="I669" s="2"/>
    </row>
    <row r="670" spans="7:9">
      <c r="G670" s="2"/>
      <c r="H670" s="2"/>
      <c r="I670" s="2"/>
    </row>
    <row r="671" spans="7:9">
      <c r="G671" s="2"/>
      <c r="H671" s="2"/>
      <c r="I671" s="2"/>
    </row>
    <row r="672" spans="7:9">
      <c r="G672" s="2"/>
      <c r="H672" s="2"/>
      <c r="I672" s="2"/>
    </row>
    <row r="673" spans="7:9">
      <c r="G673" s="2"/>
      <c r="H673" s="2"/>
      <c r="I673" s="2"/>
    </row>
    <row r="674" spans="7:9">
      <c r="G674" s="2"/>
      <c r="H674" s="2"/>
      <c r="I674" s="2"/>
    </row>
    <row r="675" spans="7:9">
      <c r="G675" s="2"/>
      <c r="H675" s="2"/>
      <c r="I675" s="2"/>
    </row>
    <row r="676" spans="7:9">
      <c r="G676" s="2"/>
      <c r="H676" s="2"/>
      <c r="I676" s="2"/>
    </row>
    <row r="677" spans="7:9">
      <c r="G677" s="2"/>
      <c r="H677" s="2"/>
      <c r="I677" s="2"/>
    </row>
    <row r="678" spans="7:9">
      <c r="G678" s="2"/>
      <c r="H678" s="2"/>
      <c r="I678" s="2"/>
    </row>
    <row r="679" spans="7:9">
      <c r="G679" s="2"/>
      <c r="H679" s="2"/>
      <c r="I679" s="2"/>
    </row>
    <row r="680" spans="7:9">
      <c r="G680" s="2"/>
      <c r="H680" s="2"/>
      <c r="I680" s="2"/>
    </row>
    <row r="681" spans="7:9">
      <c r="G681" s="2"/>
      <c r="H681" s="2"/>
      <c r="I681" s="2"/>
    </row>
    <row r="682" spans="7:9">
      <c r="G682" s="2"/>
      <c r="H682" s="2"/>
      <c r="I682" s="2"/>
    </row>
    <row r="683" spans="7:9">
      <c r="G683" s="2"/>
      <c r="H683" s="2"/>
      <c r="I683" s="2"/>
    </row>
    <row r="684" spans="7:9">
      <c r="G684" s="2"/>
      <c r="H684" s="2"/>
      <c r="I684" s="2"/>
    </row>
    <row r="685" spans="7:9">
      <c r="G685" s="2"/>
      <c r="H685" s="2"/>
      <c r="I685" s="2"/>
    </row>
    <row r="686" spans="7:9">
      <c r="G686" s="2"/>
      <c r="H686" s="2"/>
      <c r="I686" s="2"/>
    </row>
    <row r="687" spans="7:9">
      <c r="G687" s="2"/>
      <c r="H687" s="2"/>
      <c r="I687" s="2"/>
    </row>
    <row r="688" spans="7:9">
      <c r="G688" s="2"/>
      <c r="H688" s="2"/>
      <c r="I688" s="2"/>
    </row>
  </sheetData>
  <autoFilter ref="A3:J140"/>
  <phoneticPr fontId="0" type="noConversion"/>
  <dataValidations count="2">
    <dataValidation type="date" errorStyle="warning" operator="lessThan" allowBlank="1" showInputMessage="1" showErrorMessage="1" error="PŁATNOŚCI PO 31 GRUDNIA 2017 NIE BĘDĄ KWALIFIKOWALNE" sqref="J5:J140">
      <formula1>43101</formula1>
    </dataValidation>
    <dataValidation type="date" errorStyle="warning" operator="lessThan" allowBlank="1" showInputMessage="1" showErrorMessage="1" error="PŁATNOŚCI PO 31 GRUDNIA 2017 NIE BĘDĄ KWALIFIKOWALNE" sqref="J4">
      <formula1>43101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P352"/>
  <sheetViews>
    <sheetView showGridLines="0" tabSelected="1" zoomScale="90" zoomScaleNormal="90" workbookViewId="0">
      <pane ySplit="3" topLeftCell="A93" activePane="bottomLeft" state="frozenSplit"/>
      <selection activeCell="H3" sqref="H3"/>
      <selection pane="bottomLeft" activeCell="L108" sqref="L108"/>
    </sheetView>
  </sheetViews>
  <sheetFormatPr defaultRowHeight="12" outlineLevelRow="1"/>
  <cols>
    <col min="1" max="1" width="5.85546875" style="35" customWidth="1"/>
    <col min="2" max="2" width="30.7109375" style="59" customWidth="1"/>
    <col min="3" max="3" width="20.42578125" style="38" customWidth="1"/>
    <col min="4" max="4" width="13.42578125" style="38" customWidth="1"/>
    <col min="5" max="5" width="9.140625" style="38"/>
    <col min="6" max="6" width="23.42578125" style="60" customWidth="1"/>
    <col min="7" max="7" width="14.28515625" style="63" customWidth="1"/>
    <col min="8" max="8" width="16" style="64" customWidth="1"/>
    <col min="9" max="11" width="18.7109375" style="63" customWidth="1"/>
    <col min="12" max="12" width="15.85546875" style="65" customWidth="1"/>
    <col min="13" max="13" width="22.42578125" style="35" customWidth="1"/>
    <col min="14" max="16384" width="9.140625" style="35"/>
  </cols>
  <sheetData>
    <row r="1" spans="1:16" ht="12.75">
      <c r="A1" s="34"/>
      <c r="B1" s="34" t="s">
        <v>155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6" ht="12.75" customHeight="1">
      <c r="A2" s="36" t="s">
        <v>180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6" s="38" customFormat="1" ht="99" customHeight="1">
      <c r="A3" s="37" t="s">
        <v>181</v>
      </c>
      <c r="B3" s="37" t="s">
        <v>137</v>
      </c>
      <c r="C3" s="37" t="s">
        <v>10</v>
      </c>
      <c r="D3" s="37" t="s">
        <v>11</v>
      </c>
      <c r="E3" s="37" t="s">
        <v>12</v>
      </c>
      <c r="F3" s="37" t="s">
        <v>138</v>
      </c>
      <c r="G3" s="37" t="s">
        <v>13</v>
      </c>
      <c r="H3" s="37" t="s">
        <v>14</v>
      </c>
      <c r="I3" s="37" t="s">
        <v>182</v>
      </c>
      <c r="J3" s="37" t="s">
        <v>184</v>
      </c>
      <c r="K3" s="37" t="s">
        <v>183</v>
      </c>
      <c r="L3" s="37" t="s">
        <v>136</v>
      </c>
    </row>
    <row r="4" spans="1:16" s="40" customFormat="1" ht="12.75">
      <c r="A4" s="39" t="s">
        <v>9</v>
      </c>
      <c r="B4" s="39">
        <v>2</v>
      </c>
      <c r="C4" s="39">
        <v>3</v>
      </c>
      <c r="D4" s="39">
        <v>4</v>
      </c>
      <c r="E4" s="39">
        <v>5</v>
      </c>
      <c r="F4" s="39">
        <v>6</v>
      </c>
      <c r="G4" s="39">
        <v>7</v>
      </c>
      <c r="H4" s="39">
        <v>8</v>
      </c>
      <c r="I4" s="39">
        <v>9</v>
      </c>
      <c r="J4" s="39">
        <v>10</v>
      </c>
      <c r="K4" s="39">
        <v>11</v>
      </c>
      <c r="L4" s="39">
        <v>12</v>
      </c>
    </row>
    <row r="5" spans="1:16" ht="12.75">
      <c r="A5" s="41" t="s">
        <v>17</v>
      </c>
      <c r="B5" s="42" t="s">
        <v>21</v>
      </c>
      <c r="C5" s="43"/>
      <c r="D5" s="42"/>
      <c r="E5" s="43"/>
      <c r="F5" s="14"/>
      <c r="G5" s="44"/>
      <c r="H5" s="105"/>
      <c r="I5" s="43"/>
      <c r="J5" s="43"/>
      <c r="K5" s="43"/>
      <c r="L5" s="44"/>
    </row>
    <row r="6" spans="1:16" ht="12.75">
      <c r="A6" s="41">
        <v>1</v>
      </c>
      <c r="B6" s="45"/>
      <c r="C6" s="46"/>
      <c r="D6" s="47"/>
      <c r="E6" s="46"/>
      <c r="F6" s="14">
        <f>IFERROR(H6/$H$109,0)</f>
        <v>0</v>
      </c>
      <c r="G6" s="44">
        <f t="shared" ref="G6:G11" si="0">C6*D6</f>
        <v>0</v>
      </c>
      <c r="H6" s="105">
        <f>G6-I6-J6-K6</f>
        <v>0</v>
      </c>
      <c r="I6" s="47"/>
      <c r="J6" s="47"/>
      <c r="K6" s="47"/>
      <c r="L6" s="44"/>
    </row>
    <row r="7" spans="1:16" ht="12.75">
      <c r="A7" s="41">
        <v>2</v>
      </c>
      <c r="B7" s="45"/>
      <c r="C7" s="46"/>
      <c r="D7" s="47"/>
      <c r="E7" s="46"/>
      <c r="F7" s="14">
        <f t="shared" ref="F7:F70" si="1">IFERROR(H7/$H$109,0)</f>
        <v>0</v>
      </c>
      <c r="G7" s="44">
        <f t="shared" si="0"/>
        <v>0</v>
      </c>
      <c r="H7" s="105">
        <f t="shared" ref="H7:H55" si="2">G7-I7-J7-K7</f>
        <v>0</v>
      </c>
      <c r="I7" s="47"/>
      <c r="J7" s="47"/>
      <c r="K7" s="47"/>
      <c r="L7" s="44"/>
    </row>
    <row r="8" spans="1:16" s="48" customFormat="1" ht="12.75">
      <c r="A8" s="41">
        <v>3</v>
      </c>
      <c r="B8" s="45"/>
      <c r="C8" s="46"/>
      <c r="D8" s="47"/>
      <c r="E8" s="46"/>
      <c r="F8" s="14">
        <f t="shared" si="1"/>
        <v>0</v>
      </c>
      <c r="G8" s="44">
        <f>C8*D8</f>
        <v>0</v>
      </c>
      <c r="H8" s="105">
        <f t="shared" si="2"/>
        <v>0</v>
      </c>
      <c r="I8" s="47"/>
      <c r="J8" s="47"/>
      <c r="K8" s="47"/>
      <c r="L8" s="44"/>
      <c r="M8" s="35"/>
      <c r="N8" s="35"/>
      <c r="O8" s="35"/>
      <c r="P8" s="35"/>
    </row>
    <row r="9" spans="1:16" s="48" customFormat="1" ht="12.75">
      <c r="A9" s="41">
        <v>4</v>
      </c>
      <c r="B9" s="45"/>
      <c r="C9" s="46"/>
      <c r="D9" s="47"/>
      <c r="E9" s="46"/>
      <c r="F9" s="14">
        <f t="shared" si="1"/>
        <v>0</v>
      </c>
      <c r="G9" s="44">
        <f t="shared" si="0"/>
        <v>0</v>
      </c>
      <c r="H9" s="105">
        <f t="shared" si="2"/>
        <v>0</v>
      </c>
      <c r="I9" s="47"/>
      <c r="J9" s="47"/>
      <c r="K9" s="47"/>
      <c r="L9" s="44"/>
      <c r="M9" s="49"/>
      <c r="N9" s="49"/>
      <c r="O9" s="49"/>
      <c r="P9" s="49"/>
    </row>
    <row r="10" spans="1:16" s="48" customFormat="1" ht="12.75">
      <c r="A10" s="41">
        <v>5</v>
      </c>
      <c r="B10" s="45"/>
      <c r="C10" s="46"/>
      <c r="D10" s="47"/>
      <c r="E10" s="46"/>
      <c r="F10" s="14">
        <f t="shared" si="1"/>
        <v>0</v>
      </c>
      <c r="G10" s="44">
        <f>C10*D10</f>
        <v>0</v>
      </c>
      <c r="H10" s="105">
        <f t="shared" si="2"/>
        <v>0</v>
      </c>
      <c r="I10" s="47"/>
      <c r="J10" s="47"/>
      <c r="K10" s="47"/>
      <c r="L10" s="44"/>
      <c r="M10" s="49"/>
      <c r="N10" s="49"/>
      <c r="O10" s="49"/>
      <c r="P10" s="49"/>
    </row>
    <row r="11" spans="1:16" s="48" customFormat="1" ht="12.75">
      <c r="A11" s="41">
        <v>6</v>
      </c>
      <c r="B11" s="45"/>
      <c r="C11" s="46"/>
      <c r="D11" s="47"/>
      <c r="E11" s="46"/>
      <c r="F11" s="14">
        <f t="shared" si="1"/>
        <v>0</v>
      </c>
      <c r="G11" s="44">
        <f t="shared" si="0"/>
        <v>0</v>
      </c>
      <c r="H11" s="105">
        <f t="shared" si="2"/>
        <v>0</v>
      </c>
      <c r="I11" s="47"/>
      <c r="J11" s="47"/>
      <c r="K11" s="47"/>
      <c r="L11" s="44"/>
      <c r="M11" s="49"/>
      <c r="N11" s="49"/>
      <c r="O11" s="49"/>
      <c r="P11" s="49"/>
    </row>
    <row r="12" spans="1:16" s="48" customFormat="1" ht="12.75">
      <c r="A12" s="41">
        <v>7</v>
      </c>
      <c r="B12" s="45"/>
      <c r="C12" s="46"/>
      <c r="D12" s="47"/>
      <c r="E12" s="46"/>
      <c r="F12" s="14">
        <f t="shared" si="1"/>
        <v>0</v>
      </c>
      <c r="G12" s="44">
        <f t="shared" ref="G12:G19" si="3">C12*D12</f>
        <v>0</v>
      </c>
      <c r="H12" s="105">
        <f t="shared" si="2"/>
        <v>0</v>
      </c>
      <c r="I12" s="47"/>
      <c r="J12" s="47"/>
      <c r="K12" s="47"/>
      <c r="L12" s="44"/>
      <c r="M12" s="49"/>
      <c r="N12" s="49"/>
      <c r="O12" s="49"/>
      <c r="P12" s="49"/>
    </row>
    <row r="13" spans="1:16" s="48" customFormat="1" ht="12.75">
      <c r="A13" s="41">
        <v>8</v>
      </c>
      <c r="B13" s="45"/>
      <c r="C13" s="46"/>
      <c r="D13" s="47"/>
      <c r="E13" s="46"/>
      <c r="F13" s="14">
        <f t="shared" si="1"/>
        <v>0</v>
      </c>
      <c r="G13" s="44">
        <f t="shared" si="3"/>
        <v>0</v>
      </c>
      <c r="H13" s="105">
        <f t="shared" si="2"/>
        <v>0</v>
      </c>
      <c r="I13" s="47"/>
      <c r="J13" s="47"/>
      <c r="K13" s="47"/>
      <c r="L13" s="44"/>
      <c r="M13" s="49"/>
      <c r="N13" s="49"/>
      <c r="O13" s="49"/>
      <c r="P13" s="49"/>
    </row>
    <row r="14" spans="1:16" s="48" customFormat="1" ht="12.75">
      <c r="A14" s="41">
        <v>9</v>
      </c>
      <c r="B14" s="45"/>
      <c r="C14" s="46"/>
      <c r="D14" s="47"/>
      <c r="E14" s="46"/>
      <c r="F14" s="14">
        <f t="shared" si="1"/>
        <v>0</v>
      </c>
      <c r="G14" s="44">
        <f t="shared" si="3"/>
        <v>0</v>
      </c>
      <c r="H14" s="105">
        <f t="shared" si="2"/>
        <v>0</v>
      </c>
      <c r="I14" s="47"/>
      <c r="J14" s="47"/>
      <c r="K14" s="47"/>
      <c r="L14" s="44"/>
      <c r="M14" s="49"/>
      <c r="N14" s="49"/>
      <c r="O14" s="49"/>
      <c r="P14" s="49"/>
    </row>
    <row r="15" spans="1:16" s="48" customFormat="1" ht="12.75">
      <c r="A15" s="41">
        <v>10</v>
      </c>
      <c r="B15" s="45"/>
      <c r="C15" s="46"/>
      <c r="D15" s="47"/>
      <c r="E15" s="46"/>
      <c r="F15" s="14">
        <f t="shared" si="1"/>
        <v>0</v>
      </c>
      <c r="G15" s="44">
        <f t="shared" si="3"/>
        <v>0</v>
      </c>
      <c r="H15" s="105">
        <f t="shared" si="2"/>
        <v>0</v>
      </c>
      <c r="I15" s="47"/>
      <c r="J15" s="47"/>
      <c r="K15" s="47"/>
      <c r="L15" s="44"/>
      <c r="M15" s="49"/>
      <c r="N15" s="49"/>
      <c r="O15" s="49"/>
      <c r="P15" s="49"/>
    </row>
    <row r="16" spans="1:16" s="48" customFormat="1" ht="12.75">
      <c r="A16" s="41">
        <v>11</v>
      </c>
      <c r="B16" s="45"/>
      <c r="C16" s="46"/>
      <c r="D16" s="47"/>
      <c r="E16" s="46"/>
      <c r="F16" s="14">
        <f t="shared" si="1"/>
        <v>0</v>
      </c>
      <c r="G16" s="44">
        <f t="shared" si="3"/>
        <v>0</v>
      </c>
      <c r="H16" s="105">
        <f t="shared" si="2"/>
        <v>0</v>
      </c>
      <c r="I16" s="47"/>
      <c r="J16" s="47"/>
      <c r="K16" s="47"/>
      <c r="L16" s="44"/>
      <c r="M16" s="49"/>
      <c r="N16" s="49"/>
      <c r="O16" s="49"/>
      <c r="P16" s="49"/>
    </row>
    <row r="17" spans="1:16" s="48" customFormat="1" ht="12.75">
      <c r="A17" s="41">
        <v>12</v>
      </c>
      <c r="B17" s="45"/>
      <c r="C17" s="46"/>
      <c r="D17" s="47"/>
      <c r="E17" s="46"/>
      <c r="F17" s="14">
        <f t="shared" si="1"/>
        <v>0</v>
      </c>
      <c r="G17" s="44">
        <f t="shared" si="3"/>
        <v>0</v>
      </c>
      <c r="H17" s="105">
        <f t="shared" si="2"/>
        <v>0</v>
      </c>
      <c r="I17" s="47"/>
      <c r="J17" s="47"/>
      <c r="K17" s="47"/>
      <c r="L17" s="44"/>
      <c r="M17" s="49"/>
      <c r="N17" s="49"/>
      <c r="O17" s="49"/>
      <c r="P17" s="49"/>
    </row>
    <row r="18" spans="1:16" s="48" customFormat="1" ht="12.75">
      <c r="A18" s="41">
        <v>13</v>
      </c>
      <c r="B18" s="45"/>
      <c r="C18" s="46"/>
      <c r="D18" s="47"/>
      <c r="E18" s="46"/>
      <c r="F18" s="14">
        <f t="shared" si="1"/>
        <v>0</v>
      </c>
      <c r="G18" s="44">
        <f t="shared" si="3"/>
        <v>0</v>
      </c>
      <c r="H18" s="105">
        <f t="shared" si="2"/>
        <v>0</v>
      </c>
      <c r="I18" s="47"/>
      <c r="J18" s="47"/>
      <c r="K18" s="47"/>
      <c r="L18" s="44"/>
      <c r="M18" s="49"/>
      <c r="N18" s="49"/>
      <c r="O18" s="49"/>
      <c r="P18" s="49"/>
    </row>
    <row r="19" spans="1:16" s="48" customFormat="1" ht="12.75">
      <c r="A19" s="41">
        <v>14</v>
      </c>
      <c r="B19" s="45"/>
      <c r="C19" s="46"/>
      <c r="D19" s="47"/>
      <c r="E19" s="46"/>
      <c r="F19" s="14">
        <f t="shared" si="1"/>
        <v>0</v>
      </c>
      <c r="G19" s="44">
        <f t="shared" si="3"/>
        <v>0</v>
      </c>
      <c r="H19" s="105">
        <f t="shared" si="2"/>
        <v>0</v>
      </c>
      <c r="I19" s="47"/>
      <c r="J19" s="47"/>
      <c r="K19" s="47"/>
      <c r="L19" s="44"/>
      <c r="M19" s="49"/>
      <c r="N19" s="49"/>
      <c r="O19" s="49"/>
      <c r="P19" s="49"/>
    </row>
    <row r="20" spans="1:16" s="48" customFormat="1" ht="12.75">
      <c r="A20" s="41">
        <v>15</v>
      </c>
      <c r="B20" s="45"/>
      <c r="C20" s="46"/>
      <c r="D20" s="47"/>
      <c r="E20" s="46"/>
      <c r="F20" s="14">
        <f t="shared" si="1"/>
        <v>0</v>
      </c>
      <c r="G20" s="44">
        <f>C20*D20</f>
        <v>0</v>
      </c>
      <c r="H20" s="105">
        <f t="shared" si="2"/>
        <v>0</v>
      </c>
      <c r="I20" s="47"/>
      <c r="J20" s="47"/>
      <c r="K20" s="47"/>
      <c r="L20" s="44"/>
      <c r="M20" s="49"/>
      <c r="N20" s="49"/>
      <c r="O20" s="49"/>
      <c r="P20" s="49"/>
    </row>
    <row r="21" spans="1:16" s="48" customFormat="1" ht="12.75">
      <c r="A21" s="41">
        <v>16</v>
      </c>
      <c r="B21" s="45"/>
      <c r="C21" s="46"/>
      <c r="D21" s="47"/>
      <c r="E21" s="46"/>
      <c r="F21" s="14">
        <f t="shared" si="1"/>
        <v>0</v>
      </c>
      <c r="G21" s="44">
        <f>C21*D21</f>
        <v>0</v>
      </c>
      <c r="H21" s="105">
        <f t="shared" si="2"/>
        <v>0</v>
      </c>
      <c r="I21" s="47"/>
      <c r="J21" s="47"/>
      <c r="K21" s="47"/>
      <c r="L21" s="44"/>
      <c r="M21" s="49"/>
      <c r="N21" s="49"/>
      <c r="O21" s="49"/>
      <c r="P21" s="49"/>
    </row>
    <row r="22" spans="1:16" s="48" customFormat="1" ht="12.75">
      <c r="A22" s="41">
        <v>17</v>
      </c>
      <c r="B22" s="45"/>
      <c r="C22" s="46"/>
      <c r="D22" s="47"/>
      <c r="E22" s="46"/>
      <c r="F22" s="14">
        <f t="shared" si="1"/>
        <v>0</v>
      </c>
      <c r="G22" s="44">
        <f>C22*D22</f>
        <v>0</v>
      </c>
      <c r="H22" s="105">
        <f t="shared" si="2"/>
        <v>0</v>
      </c>
      <c r="I22" s="47"/>
      <c r="J22" s="47"/>
      <c r="K22" s="47"/>
      <c r="L22" s="44"/>
      <c r="M22" s="49"/>
      <c r="N22" s="49"/>
      <c r="O22" s="49"/>
      <c r="P22" s="49"/>
    </row>
    <row r="23" spans="1:16" s="48" customFormat="1" ht="12" customHeight="1">
      <c r="A23" s="41">
        <v>18</v>
      </c>
      <c r="B23" s="45"/>
      <c r="C23" s="46"/>
      <c r="D23" s="47"/>
      <c r="E23" s="46"/>
      <c r="F23" s="14">
        <f t="shared" si="1"/>
        <v>0</v>
      </c>
      <c r="G23" s="44">
        <f t="shared" ref="G23:G30" si="4">C23*D23</f>
        <v>0</v>
      </c>
      <c r="H23" s="105">
        <f t="shared" si="2"/>
        <v>0</v>
      </c>
      <c r="I23" s="47"/>
      <c r="J23" s="47"/>
      <c r="K23" s="47"/>
      <c r="L23" s="44"/>
      <c r="M23" s="49"/>
      <c r="N23" s="49"/>
      <c r="O23" s="49"/>
      <c r="P23" s="49"/>
    </row>
    <row r="24" spans="1:16" s="48" customFormat="1" ht="12" customHeight="1">
      <c r="A24" s="41">
        <v>19</v>
      </c>
      <c r="B24" s="45"/>
      <c r="C24" s="46"/>
      <c r="D24" s="47"/>
      <c r="E24" s="46"/>
      <c r="F24" s="14">
        <f t="shared" si="1"/>
        <v>0</v>
      </c>
      <c r="G24" s="44">
        <f t="shared" si="4"/>
        <v>0</v>
      </c>
      <c r="H24" s="105">
        <f t="shared" si="2"/>
        <v>0</v>
      </c>
      <c r="I24" s="47"/>
      <c r="J24" s="47"/>
      <c r="K24" s="47"/>
      <c r="L24" s="44"/>
      <c r="M24" s="49"/>
      <c r="N24" s="49"/>
      <c r="O24" s="49"/>
      <c r="P24" s="49"/>
    </row>
    <row r="25" spans="1:16" s="48" customFormat="1" ht="12" customHeight="1">
      <c r="A25" s="41">
        <v>20</v>
      </c>
      <c r="B25" s="45"/>
      <c r="C25" s="46"/>
      <c r="D25" s="47"/>
      <c r="E25" s="46"/>
      <c r="F25" s="14">
        <f t="shared" si="1"/>
        <v>0</v>
      </c>
      <c r="G25" s="44">
        <f t="shared" si="4"/>
        <v>0</v>
      </c>
      <c r="H25" s="105">
        <f t="shared" si="2"/>
        <v>0</v>
      </c>
      <c r="I25" s="47"/>
      <c r="J25" s="47"/>
      <c r="K25" s="47"/>
      <c r="L25" s="44"/>
      <c r="M25" s="49"/>
      <c r="N25" s="49"/>
      <c r="O25" s="49"/>
      <c r="P25" s="49"/>
    </row>
    <row r="26" spans="1:16" s="48" customFormat="1" ht="12" customHeight="1">
      <c r="A26" s="41">
        <v>21</v>
      </c>
      <c r="B26" s="45"/>
      <c r="C26" s="46"/>
      <c r="D26" s="47"/>
      <c r="E26" s="46"/>
      <c r="F26" s="14">
        <f t="shared" si="1"/>
        <v>0</v>
      </c>
      <c r="G26" s="44">
        <f t="shared" si="4"/>
        <v>0</v>
      </c>
      <c r="H26" s="105">
        <f t="shared" si="2"/>
        <v>0</v>
      </c>
      <c r="I26" s="47"/>
      <c r="J26" s="47"/>
      <c r="K26" s="47"/>
      <c r="L26" s="44"/>
      <c r="M26" s="49"/>
      <c r="N26" s="49"/>
      <c r="O26" s="49"/>
      <c r="P26" s="49"/>
    </row>
    <row r="27" spans="1:16" s="48" customFormat="1" ht="12" customHeight="1">
      <c r="A27" s="41">
        <v>22</v>
      </c>
      <c r="B27" s="45"/>
      <c r="C27" s="46"/>
      <c r="D27" s="47"/>
      <c r="E27" s="46"/>
      <c r="F27" s="14">
        <f t="shared" si="1"/>
        <v>0</v>
      </c>
      <c r="G27" s="44">
        <f t="shared" si="4"/>
        <v>0</v>
      </c>
      <c r="H27" s="105">
        <f t="shared" si="2"/>
        <v>0</v>
      </c>
      <c r="I27" s="47"/>
      <c r="J27" s="47"/>
      <c r="K27" s="47"/>
      <c r="L27" s="44"/>
      <c r="M27" s="49"/>
      <c r="N27" s="49"/>
      <c r="O27" s="49"/>
      <c r="P27" s="49"/>
    </row>
    <row r="28" spans="1:16" s="48" customFormat="1" ht="12" customHeight="1">
      <c r="A28" s="41">
        <v>23</v>
      </c>
      <c r="B28" s="45"/>
      <c r="C28" s="46"/>
      <c r="D28" s="47"/>
      <c r="E28" s="46"/>
      <c r="F28" s="14">
        <f t="shared" si="1"/>
        <v>0</v>
      </c>
      <c r="G28" s="44">
        <f t="shared" si="4"/>
        <v>0</v>
      </c>
      <c r="H28" s="105">
        <f t="shared" si="2"/>
        <v>0</v>
      </c>
      <c r="I28" s="47"/>
      <c r="J28" s="47"/>
      <c r="K28" s="47"/>
      <c r="L28" s="44"/>
      <c r="M28" s="49"/>
      <c r="N28" s="49"/>
      <c r="O28" s="49"/>
      <c r="P28" s="49"/>
    </row>
    <row r="29" spans="1:16" s="48" customFormat="1" ht="12" customHeight="1">
      <c r="A29" s="41">
        <v>24</v>
      </c>
      <c r="B29" s="45"/>
      <c r="C29" s="46"/>
      <c r="D29" s="47"/>
      <c r="E29" s="46"/>
      <c r="F29" s="14">
        <f t="shared" si="1"/>
        <v>0</v>
      </c>
      <c r="G29" s="44">
        <f t="shared" si="4"/>
        <v>0</v>
      </c>
      <c r="H29" s="105">
        <f t="shared" si="2"/>
        <v>0</v>
      </c>
      <c r="I29" s="47"/>
      <c r="J29" s="47"/>
      <c r="K29" s="47"/>
      <c r="L29" s="44"/>
      <c r="M29" s="49"/>
      <c r="N29" s="49"/>
      <c r="O29" s="49"/>
      <c r="P29" s="49"/>
    </row>
    <row r="30" spans="1:16" s="48" customFormat="1" ht="12" customHeight="1">
      <c r="A30" s="41">
        <v>25</v>
      </c>
      <c r="B30" s="45"/>
      <c r="C30" s="46"/>
      <c r="D30" s="47"/>
      <c r="E30" s="46"/>
      <c r="F30" s="14">
        <f t="shared" si="1"/>
        <v>0</v>
      </c>
      <c r="G30" s="44">
        <f t="shared" si="4"/>
        <v>0</v>
      </c>
      <c r="H30" s="105">
        <f t="shared" si="2"/>
        <v>0</v>
      </c>
      <c r="I30" s="47"/>
      <c r="J30" s="47"/>
      <c r="K30" s="47"/>
      <c r="L30" s="44"/>
      <c r="M30" s="49"/>
      <c r="N30" s="49"/>
      <c r="O30" s="49"/>
      <c r="P30" s="49"/>
    </row>
    <row r="31" spans="1:16" s="48" customFormat="1" ht="12" customHeight="1" outlineLevel="1">
      <c r="A31" s="41">
        <v>26</v>
      </c>
      <c r="B31" s="45"/>
      <c r="C31" s="46"/>
      <c r="D31" s="47"/>
      <c r="E31" s="46"/>
      <c r="F31" s="14">
        <f t="shared" si="1"/>
        <v>0</v>
      </c>
      <c r="G31" s="44">
        <f t="shared" ref="G31:G55" si="5">C31*D31</f>
        <v>0</v>
      </c>
      <c r="H31" s="105">
        <f t="shared" si="2"/>
        <v>0</v>
      </c>
      <c r="I31" s="47"/>
      <c r="J31" s="47"/>
      <c r="K31" s="47"/>
      <c r="L31" s="44"/>
      <c r="M31" s="49"/>
      <c r="N31" s="49"/>
      <c r="O31" s="49"/>
      <c r="P31" s="49"/>
    </row>
    <row r="32" spans="1:16" s="48" customFormat="1" ht="12" customHeight="1" outlineLevel="1">
      <c r="A32" s="41">
        <v>27</v>
      </c>
      <c r="B32" s="45"/>
      <c r="C32" s="46"/>
      <c r="D32" s="47"/>
      <c r="E32" s="46"/>
      <c r="F32" s="14">
        <f t="shared" si="1"/>
        <v>0</v>
      </c>
      <c r="G32" s="44">
        <f t="shared" si="5"/>
        <v>0</v>
      </c>
      <c r="H32" s="105">
        <f t="shared" si="2"/>
        <v>0</v>
      </c>
      <c r="I32" s="47"/>
      <c r="J32" s="47"/>
      <c r="K32" s="47"/>
      <c r="L32" s="44"/>
      <c r="M32" s="49"/>
      <c r="N32" s="49"/>
      <c r="O32" s="49"/>
      <c r="P32" s="49"/>
    </row>
    <row r="33" spans="1:16" s="48" customFormat="1" ht="12" customHeight="1" outlineLevel="1">
      <c r="A33" s="41">
        <v>28</v>
      </c>
      <c r="B33" s="45"/>
      <c r="C33" s="46"/>
      <c r="D33" s="47"/>
      <c r="E33" s="46"/>
      <c r="F33" s="14">
        <f t="shared" si="1"/>
        <v>0</v>
      </c>
      <c r="G33" s="44">
        <f t="shared" si="5"/>
        <v>0</v>
      </c>
      <c r="H33" s="105">
        <f t="shared" si="2"/>
        <v>0</v>
      </c>
      <c r="I33" s="47"/>
      <c r="J33" s="47"/>
      <c r="K33" s="47"/>
      <c r="L33" s="44"/>
      <c r="M33" s="49"/>
      <c r="N33" s="49"/>
      <c r="O33" s="49"/>
      <c r="P33" s="49"/>
    </row>
    <row r="34" spans="1:16" s="48" customFormat="1" ht="12" customHeight="1" outlineLevel="1">
      <c r="A34" s="41">
        <v>29</v>
      </c>
      <c r="B34" s="45"/>
      <c r="C34" s="46"/>
      <c r="D34" s="47"/>
      <c r="E34" s="46"/>
      <c r="F34" s="14">
        <f t="shared" si="1"/>
        <v>0</v>
      </c>
      <c r="G34" s="44">
        <f t="shared" si="5"/>
        <v>0</v>
      </c>
      <c r="H34" s="105">
        <f t="shared" si="2"/>
        <v>0</v>
      </c>
      <c r="I34" s="47"/>
      <c r="J34" s="47"/>
      <c r="K34" s="47"/>
      <c r="L34" s="44"/>
      <c r="M34" s="49"/>
      <c r="N34" s="49"/>
      <c r="O34" s="49"/>
      <c r="P34" s="49"/>
    </row>
    <row r="35" spans="1:16" s="48" customFormat="1" ht="12.75" outlineLevel="1">
      <c r="A35" s="41">
        <v>30</v>
      </c>
      <c r="B35" s="45"/>
      <c r="C35" s="46"/>
      <c r="D35" s="47"/>
      <c r="E35" s="46"/>
      <c r="F35" s="14">
        <f t="shared" si="1"/>
        <v>0</v>
      </c>
      <c r="G35" s="44">
        <f t="shared" si="5"/>
        <v>0</v>
      </c>
      <c r="H35" s="105">
        <f t="shared" si="2"/>
        <v>0</v>
      </c>
      <c r="I35" s="47"/>
      <c r="J35" s="47"/>
      <c r="K35" s="47"/>
      <c r="L35" s="44"/>
      <c r="M35" s="49"/>
      <c r="N35" s="49"/>
      <c r="O35" s="49"/>
      <c r="P35" s="49"/>
    </row>
    <row r="36" spans="1:16" s="48" customFormat="1" ht="12.75" outlineLevel="1">
      <c r="A36" s="41">
        <v>31</v>
      </c>
      <c r="B36" s="45"/>
      <c r="C36" s="46"/>
      <c r="D36" s="47"/>
      <c r="E36" s="46"/>
      <c r="F36" s="14">
        <f t="shared" si="1"/>
        <v>0</v>
      </c>
      <c r="G36" s="44">
        <f t="shared" si="5"/>
        <v>0</v>
      </c>
      <c r="H36" s="105">
        <f t="shared" si="2"/>
        <v>0</v>
      </c>
      <c r="I36" s="47"/>
      <c r="J36" s="47"/>
      <c r="K36" s="47"/>
      <c r="L36" s="44"/>
      <c r="M36" s="49"/>
      <c r="N36" s="49"/>
      <c r="O36" s="49"/>
      <c r="P36" s="49"/>
    </row>
    <row r="37" spans="1:16" s="48" customFormat="1" ht="12.75" outlineLevel="1">
      <c r="A37" s="41">
        <v>32</v>
      </c>
      <c r="B37" s="45"/>
      <c r="C37" s="46"/>
      <c r="D37" s="47"/>
      <c r="E37" s="46"/>
      <c r="F37" s="14">
        <f t="shared" si="1"/>
        <v>0</v>
      </c>
      <c r="G37" s="44">
        <f t="shared" si="5"/>
        <v>0</v>
      </c>
      <c r="H37" s="105">
        <f t="shared" si="2"/>
        <v>0</v>
      </c>
      <c r="I37" s="47"/>
      <c r="J37" s="47"/>
      <c r="K37" s="47"/>
      <c r="L37" s="44"/>
      <c r="M37" s="49"/>
      <c r="N37" s="49"/>
      <c r="O37" s="49"/>
      <c r="P37" s="49"/>
    </row>
    <row r="38" spans="1:16" s="48" customFormat="1" ht="12.75" outlineLevel="1">
      <c r="A38" s="41">
        <v>33</v>
      </c>
      <c r="B38" s="45"/>
      <c r="C38" s="46"/>
      <c r="D38" s="47"/>
      <c r="E38" s="46"/>
      <c r="F38" s="14">
        <f t="shared" si="1"/>
        <v>0</v>
      </c>
      <c r="G38" s="44">
        <f t="shared" si="5"/>
        <v>0</v>
      </c>
      <c r="H38" s="105">
        <f t="shared" si="2"/>
        <v>0</v>
      </c>
      <c r="I38" s="47"/>
      <c r="J38" s="47"/>
      <c r="K38" s="47"/>
      <c r="L38" s="44"/>
      <c r="M38" s="49"/>
      <c r="N38" s="49"/>
      <c r="O38" s="49"/>
      <c r="P38" s="49"/>
    </row>
    <row r="39" spans="1:16" s="48" customFormat="1" ht="12.75" outlineLevel="1">
      <c r="A39" s="41">
        <v>34</v>
      </c>
      <c r="B39" s="45"/>
      <c r="C39" s="46"/>
      <c r="D39" s="47"/>
      <c r="E39" s="46"/>
      <c r="F39" s="14">
        <f t="shared" si="1"/>
        <v>0</v>
      </c>
      <c r="G39" s="44">
        <f t="shared" si="5"/>
        <v>0</v>
      </c>
      <c r="H39" s="105">
        <f t="shared" si="2"/>
        <v>0</v>
      </c>
      <c r="I39" s="47"/>
      <c r="J39" s="47"/>
      <c r="K39" s="47"/>
      <c r="L39" s="44"/>
      <c r="M39" s="49"/>
      <c r="N39" s="49"/>
      <c r="O39" s="49"/>
      <c r="P39" s="49"/>
    </row>
    <row r="40" spans="1:16" s="48" customFormat="1" ht="12.75" outlineLevel="1">
      <c r="A40" s="41">
        <v>35</v>
      </c>
      <c r="B40" s="45"/>
      <c r="C40" s="46"/>
      <c r="D40" s="47"/>
      <c r="E40" s="46"/>
      <c r="F40" s="14">
        <f t="shared" si="1"/>
        <v>0</v>
      </c>
      <c r="G40" s="44">
        <f t="shared" si="5"/>
        <v>0</v>
      </c>
      <c r="H40" s="105">
        <f t="shared" si="2"/>
        <v>0</v>
      </c>
      <c r="I40" s="47"/>
      <c r="J40" s="47"/>
      <c r="K40" s="47"/>
      <c r="L40" s="44"/>
      <c r="M40" s="49"/>
      <c r="N40" s="49"/>
      <c r="O40" s="49"/>
      <c r="P40" s="49"/>
    </row>
    <row r="41" spans="1:16" s="48" customFormat="1" ht="12.75" outlineLevel="1">
      <c r="A41" s="41">
        <v>36</v>
      </c>
      <c r="B41" s="45"/>
      <c r="C41" s="46"/>
      <c r="D41" s="47"/>
      <c r="E41" s="46"/>
      <c r="F41" s="14">
        <f t="shared" si="1"/>
        <v>0</v>
      </c>
      <c r="G41" s="44">
        <f t="shared" si="5"/>
        <v>0</v>
      </c>
      <c r="H41" s="105">
        <f t="shared" si="2"/>
        <v>0</v>
      </c>
      <c r="I41" s="47"/>
      <c r="J41" s="47"/>
      <c r="K41" s="47"/>
      <c r="L41" s="44"/>
      <c r="M41" s="49"/>
      <c r="N41" s="49"/>
      <c r="O41" s="49"/>
      <c r="P41" s="49"/>
    </row>
    <row r="42" spans="1:16" s="48" customFormat="1" ht="12.75" outlineLevel="1">
      <c r="A42" s="41">
        <v>37</v>
      </c>
      <c r="B42" s="45"/>
      <c r="C42" s="46"/>
      <c r="D42" s="47"/>
      <c r="E42" s="46"/>
      <c r="F42" s="14">
        <f t="shared" si="1"/>
        <v>0</v>
      </c>
      <c r="G42" s="44">
        <f t="shared" si="5"/>
        <v>0</v>
      </c>
      <c r="H42" s="105">
        <f t="shared" si="2"/>
        <v>0</v>
      </c>
      <c r="I42" s="47"/>
      <c r="J42" s="47"/>
      <c r="K42" s="47"/>
      <c r="L42" s="44"/>
      <c r="M42" s="49"/>
      <c r="N42" s="49"/>
      <c r="O42" s="49"/>
      <c r="P42" s="49"/>
    </row>
    <row r="43" spans="1:16" s="48" customFormat="1" ht="12.75" outlineLevel="1">
      <c r="A43" s="41">
        <v>38</v>
      </c>
      <c r="B43" s="45"/>
      <c r="C43" s="46"/>
      <c r="D43" s="47"/>
      <c r="E43" s="46"/>
      <c r="F43" s="14">
        <f t="shared" si="1"/>
        <v>0</v>
      </c>
      <c r="G43" s="44">
        <f t="shared" si="5"/>
        <v>0</v>
      </c>
      <c r="H43" s="105">
        <f t="shared" si="2"/>
        <v>0</v>
      </c>
      <c r="I43" s="47"/>
      <c r="J43" s="47"/>
      <c r="K43" s="47"/>
      <c r="L43" s="44"/>
      <c r="M43" s="49"/>
      <c r="N43" s="49"/>
      <c r="O43" s="49"/>
      <c r="P43" s="49"/>
    </row>
    <row r="44" spans="1:16" s="48" customFormat="1" ht="12.75" outlineLevel="1">
      <c r="A44" s="41">
        <v>39</v>
      </c>
      <c r="B44" s="45"/>
      <c r="C44" s="46"/>
      <c r="D44" s="47"/>
      <c r="E44" s="46"/>
      <c r="F44" s="14">
        <f t="shared" si="1"/>
        <v>0</v>
      </c>
      <c r="G44" s="44">
        <f t="shared" si="5"/>
        <v>0</v>
      </c>
      <c r="H44" s="105">
        <f t="shared" si="2"/>
        <v>0</v>
      </c>
      <c r="I44" s="47"/>
      <c r="J44" s="47"/>
      <c r="K44" s="47"/>
      <c r="L44" s="44"/>
      <c r="M44" s="49"/>
      <c r="N44" s="49"/>
      <c r="O44" s="49"/>
      <c r="P44" s="49"/>
    </row>
    <row r="45" spans="1:16" s="48" customFormat="1" ht="12.75" outlineLevel="1">
      <c r="A45" s="41">
        <v>40</v>
      </c>
      <c r="B45" s="45"/>
      <c r="C45" s="46"/>
      <c r="D45" s="47"/>
      <c r="E45" s="46"/>
      <c r="F45" s="14">
        <f t="shared" si="1"/>
        <v>0</v>
      </c>
      <c r="G45" s="44">
        <f t="shared" si="5"/>
        <v>0</v>
      </c>
      <c r="H45" s="105">
        <f t="shared" si="2"/>
        <v>0</v>
      </c>
      <c r="I45" s="47"/>
      <c r="J45" s="47"/>
      <c r="K45" s="47"/>
      <c r="L45" s="44"/>
      <c r="M45" s="49"/>
      <c r="N45" s="49"/>
      <c r="O45" s="49"/>
      <c r="P45" s="49"/>
    </row>
    <row r="46" spans="1:16" s="48" customFormat="1" ht="12.75" outlineLevel="1">
      <c r="A46" s="41">
        <v>41</v>
      </c>
      <c r="B46" s="45"/>
      <c r="C46" s="46"/>
      <c r="D46" s="47"/>
      <c r="E46" s="46"/>
      <c r="F46" s="14">
        <f t="shared" si="1"/>
        <v>0</v>
      </c>
      <c r="G46" s="44">
        <f t="shared" si="5"/>
        <v>0</v>
      </c>
      <c r="H46" s="105">
        <f t="shared" si="2"/>
        <v>0</v>
      </c>
      <c r="I46" s="47"/>
      <c r="J46" s="47"/>
      <c r="K46" s="47"/>
      <c r="L46" s="44"/>
      <c r="M46" s="49"/>
      <c r="N46" s="49"/>
      <c r="O46" s="49"/>
      <c r="P46" s="49"/>
    </row>
    <row r="47" spans="1:16" s="48" customFormat="1" ht="12.75" outlineLevel="1">
      <c r="A47" s="41">
        <v>42</v>
      </c>
      <c r="B47" s="45"/>
      <c r="C47" s="46"/>
      <c r="D47" s="47"/>
      <c r="E47" s="46"/>
      <c r="F47" s="14">
        <f t="shared" si="1"/>
        <v>0</v>
      </c>
      <c r="G47" s="44">
        <f t="shared" si="5"/>
        <v>0</v>
      </c>
      <c r="H47" s="105">
        <f t="shared" si="2"/>
        <v>0</v>
      </c>
      <c r="I47" s="47"/>
      <c r="J47" s="47"/>
      <c r="K47" s="47"/>
      <c r="L47" s="44"/>
      <c r="M47" s="49"/>
      <c r="N47" s="49"/>
      <c r="O47" s="49"/>
      <c r="P47" s="49"/>
    </row>
    <row r="48" spans="1:16" s="48" customFormat="1" ht="12.75" outlineLevel="1">
      <c r="A48" s="41">
        <v>43</v>
      </c>
      <c r="B48" s="45"/>
      <c r="C48" s="46"/>
      <c r="D48" s="47"/>
      <c r="E48" s="46"/>
      <c r="F48" s="14">
        <f t="shared" si="1"/>
        <v>0</v>
      </c>
      <c r="G48" s="44">
        <f t="shared" si="5"/>
        <v>0</v>
      </c>
      <c r="H48" s="105">
        <f t="shared" si="2"/>
        <v>0</v>
      </c>
      <c r="I48" s="47"/>
      <c r="J48" s="47"/>
      <c r="K48" s="47"/>
      <c r="L48" s="44"/>
      <c r="M48" s="49"/>
      <c r="N48" s="49"/>
      <c r="O48" s="49"/>
      <c r="P48" s="49"/>
    </row>
    <row r="49" spans="1:16" s="48" customFormat="1" ht="12.75" outlineLevel="1">
      <c r="A49" s="41">
        <v>44</v>
      </c>
      <c r="B49" s="45"/>
      <c r="C49" s="46"/>
      <c r="D49" s="47"/>
      <c r="E49" s="46"/>
      <c r="F49" s="14">
        <f t="shared" si="1"/>
        <v>0</v>
      </c>
      <c r="G49" s="44">
        <f t="shared" si="5"/>
        <v>0</v>
      </c>
      <c r="H49" s="105">
        <f t="shared" si="2"/>
        <v>0</v>
      </c>
      <c r="I49" s="47"/>
      <c r="J49" s="47"/>
      <c r="K49" s="47"/>
      <c r="L49" s="44"/>
      <c r="M49" s="49"/>
      <c r="N49" s="49"/>
      <c r="O49" s="49"/>
      <c r="P49" s="49"/>
    </row>
    <row r="50" spans="1:16" s="48" customFormat="1" ht="12.75" outlineLevel="1">
      <c r="A50" s="41">
        <v>45</v>
      </c>
      <c r="B50" s="45"/>
      <c r="C50" s="46"/>
      <c r="D50" s="47"/>
      <c r="E50" s="46"/>
      <c r="F50" s="14">
        <f t="shared" si="1"/>
        <v>0</v>
      </c>
      <c r="G50" s="44">
        <f t="shared" si="5"/>
        <v>0</v>
      </c>
      <c r="H50" s="105">
        <f t="shared" si="2"/>
        <v>0</v>
      </c>
      <c r="I50" s="47"/>
      <c r="J50" s="47"/>
      <c r="K50" s="47"/>
      <c r="L50" s="44"/>
      <c r="M50" s="49"/>
      <c r="N50" s="49"/>
      <c r="O50" s="49"/>
      <c r="P50" s="49"/>
    </row>
    <row r="51" spans="1:16" s="48" customFormat="1" ht="12.75" outlineLevel="1">
      <c r="A51" s="41">
        <v>46</v>
      </c>
      <c r="B51" s="45"/>
      <c r="C51" s="46"/>
      <c r="D51" s="47"/>
      <c r="E51" s="46"/>
      <c r="F51" s="14">
        <f t="shared" si="1"/>
        <v>0</v>
      </c>
      <c r="G51" s="44">
        <f t="shared" si="5"/>
        <v>0</v>
      </c>
      <c r="H51" s="105">
        <f t="shared" si="2"/>
        <v>0</v>
      </c>
      <c r="I51" s="47"/>
      <c r="J51" s="47"/>
      <c r="K51" s="47"/>
      <c r="L51" s="44"/>
      <c r="M51" s="49"/>
      <c r="N51" s="49"/>
      <c r="O51" s="49"/>
      <c r="P51" s="49"/>
    </row>
    <row r="52" spans="1:16" s="48" customFormat="1" ht="12.75" outlineLevel="1">
      <c r="A52" s="41">
        <v>47</v>
      </c>
      <c r="B52" s="45"/>
      <c r="C52" s="46"/>
      <c r="D52" s="47"/>
      <c r="E52" s="46"/>
      <c r="F52" s="14">
        <f t="shared" si="1"/>
        <v>0</v>
      </c>
      <c r="G52" s="44">
        <f t="shared" si="5"/>
        <v>0</v>
      </c>
      <c r="H52" s="105">
        <f t="shared" si="2"/>
        <v>0</v>
      </c>
      <c r="I52" s="47"/>
      <c r="J52" s="47"/>
      <c r="K52" s="47"/>
      <c r="L52" s="44"/>
      <c r="M52" s="49"/>
      <c r="N52" s="49"/>
      <c r="O52" s="49"/>
      <c r="P52" s="49"/>
    </row>
    <row r="53" spans="1:16" s="48" customFormat="1" ht="12.75" outlineLevel="1">
      <c r="A53" s="41">
        <v>48</v>
      </c>
      <c r="B53" s="45"/>
      <c r="C53" s="46"/>
      <c r="D53" s="47"/>
      <c r="E53" s="46"/>
      <c r="F53" s="14">
        <f t="shared" si="1"/>
        <v>0</v>
      </c>
      <c r="G53" s="44">
        <f t="shared" si="5"/>
        <v>0</v>
      </c>
      <c r="H53" s="105">
        <f t="shared" si="2"/>
        <v>0</v>
      </c>
      <c r="I53" s="47"/>
      <c r="J53" s="47"/>
      <c r="K53" s="47"/>
      <c r="L53" s="44"/>
      <c r="M53" s="49"/>
      <c r="N53" s="49"/>
      <c r="O53" s="49"/>
      <c r="P53" s="49"/>
    </row>
    <row r="54" spans="1:16" s="48" customFormat="1" ht="12.75" outlineLevel="1">
      <c r="A54" s="41">
        <v>49</v>
      </c>
      <c r="B54" s="45"/>
      <c r="C54" s="46"/>
      <c r="D54" s="47"/>
      <c r="E54" s="46"/>
      <c r="F54" s="14">
        <f t="shared" si="1"/>
        <v>0</v>
      </c>
      <c r="G54" s="44">
        <f t="shared" si="5"/>
        <v>0</v>
      </c>
      <c r="H54" s="105">
        <f t="shared" si="2"/>
        <v>0</v>
      </c>
      <c r="I54" s="47"/>
      <c r="J54" s="47"/>
      <c r="K54" s="47"/>
      <c r="L54" s="44"/>
      <c r="M54" s="49"/>
      <c r="N54" s="49"/>
      <c r="O54" s="49"/>
      <c r="P54" s="49"/>
    </row>
    <row r="55" spans="1:16" s="48" customFormat="1" ht="12.75" outlineLevel="1">
      <c r="A55" s="41">
        <v>50</v>
      </c>
      <c r="B55" s="45"/>
      <c r="C55" s="46"/>
      <c r="D55" s="47"/>
      <c r="E55" s="46"/>
      <c r="F55" s="14">
        <f t="shared" si="1"/>
        <v>0</v>
      </c>
      <c r="G55" s="44">
        <f t="shared" si="5"/>
        <v>0</v>
      </c>
      <c r="H55" s="105">
        <f t="shared" si="2"/>
        <v>0</v>
      </c>
      <c r="I55" s="47"/>
      <c r="J55" s="47"/>
      <c r="K55" s="47"/>
      <c r="L55" s="44"/>
      <c r="M55" s="49"/>
      <c r="N55" s="49"/>
      <c r="O55" s="49"/>
      <c r="P55" s="49"/>
    </row>
    <row r="56" spans="1:16" s="48" customFormat="1" ht="12.75">
      <c r="A56" s="44"/>
      <c r="B56" s="50" t="s">
        <v>16</v>
      </c>
      <c r="C56" s="44"/>
      <c r="D56" s="44"/>
      <c r="E56" s="44"/>
      <c r="F56" s="14">
        <f t="shared" si="1"/>
        <v>0</v>
      </c>
      <c r="G56" s="44">
        <f>SUM(G6:G55)</f>
        <v>0</v>
      </c>
      <c r="H56" s="44">
        <f>SUM(H6:H55)</f>
        <v>0</v>
      </c>
      <c r="I56" s="44">
        <f>SUM(I6:I55)</f>
        <v>0</v>
      </c>
      <c r="J56" s="44">
        <f>SUM(J6:J55)</f>
        <v>0</v>
      </c>
      <c r="K56" s="44">
        <f>SUM(K6:K55)</f>
        <v>0</v>
      </c>
      <c r="L56" s="44"/>
      <c r="M56" s="51"/>
      <c r="N56" s="51"/>
      <c r="O56" s="51"/>
      <c r="P56" s="51"/>
    </row>
    <row r="57" spans="1:16" s="48" customFormat="1" ht="12" customHeight="1">
      <c r="A57" s="41" t="s">
        <v>15</v>
      </c>
      <c r="B57" s="42" t="s">
        <v>22</v>
      </c>
      <c r="C57" s="43"/>
      <c r="D57" s="42"/>
      <c r="E57" s="43"/>
      <c r="F57" s="15"/>
      <c r="G57" s="52"/>
      <c r="H57" s="105"/>
      <c r="I57" s="47"/>
      <c r="J57" s="47"/>
      <c r="K57" s="47"/>
      <c r="L57" s="52"/>
      <c r="M57" s="35"/>
      <c r="N57" s="35"/>
      <c r="O57" s="35"/>
      <c r="P57" s="35"/>
    </row>
    <row r="58" spans="1:16" s="48" customFormat="1" ht="12.75">
      <c r="A58" s="41">
        <v>1</v>
      </c>
      <c r="B58" s="45"/>
      <c r="C58" s="46"/>
      <c r="D58" s="47"/>
      <c r="E58" s="46"/>
      <c r="F58" s="15">
        <f t="shared" si="1"/>
        <v>0</v>
      </c>
      <c r="G58" s="52">
        <f t="shared" ref="G58:G64" si="6">C58*D58</f>
        <v>0</v>
      </c>
      <c r="H58" s="105">
        <f t="shared" ref="H58:H107" si="7">G58-I58-J58-K58</f>
        <v>0</v>
      </c>
      <c r="I58" s="47"/>
      <c r="J58" s="47"/>
      <c r="K58" s="47"/>
      <c r="L58" s="52"/>
      <c r="M58" s="35"/>
      <c r="N58" s="35"/>
      <c r="O58" s="35"/>
      <c r="P58" s="35"/>
    </row>
    <row r="59" spans="1:16" s="48" customFormat="1" ht="12.75">
      <c r="A59" s="41">
        <v>2</v>
      </c>
      <c r="B59" s="45"/>
      <c r="C59" s="46"/>
      <c r="D59" s="47"/>
      <c r="E59" s="46"/>
      <c r="F59" s="15">
        <f t="shared" si="1"/>
        <v>0</v>
      </c>
      <c r="G59" s="52">
        <f t="shared" si="6"/>
        <v>0</v>
      </c>
      <c r="H59" s="105">
        <f t="shared" si="7"/>
        <v>0</v>
      </c>
      <c r="I59" s="47"/>
      <c r="J59" s="47"/>
      <c r="K59" s="47"/>
      <c r="L59" s="52"/>
      <c r="M59" s="35"/>
      <c r="N59" s="35"/>
      <c r="O59" s="35"/>
      <c r="P59" s="35"/>
    </row>
    <row r="60" spans="1:16" s="48" customFormat="1" ht="12.75">
      <c r="A60" s="41">
        <v>3</v>
      </c>
      <c r="B60" s="45"/>
      <c r="C60" s="46"/>
      <c r="D60" s="47"/>
      <c r="E60" s="46"/>
      <c r="F60" s="15">
        <f t="shared" si="1"/>
        <v>0</v>
      </c>
      <c r="G60" s="52">
        <f t="shared" si="6"/>
        <v>0</v>
      </c>
      <c r="H60" s="105">
        <f t="shared" si="7"/>
        <v>0</v>
      </c>
      <c r="I60" s="47"/>
      <c r="J60" s="47"/>
      <c r="K60" s="47"/>
      <c r="L60" s="52"/>
      <c r="M60" s="35"/>
      <c r="N60" s="35"/>
      <c r="O60" s="35"/>
      <c r="P60" s="35"/>
    </row>
    <row r="61" spans="1:16" s="48" customFormat="1" ht="12.75">
      <c r="A61" s="41">
        <v>4</v>
      </c>
      <c r="B61" s="45"/>
      <c r="C61" s="46"/>
      <c r="D61" s="47"/>
      <c r="E61" s="46"/>
      <c r="F61" s="15">
        <f t="shared" si="1"/>
        <v>0</v>
      </c>
      <c r="G61" s="52">
        <f t="shared" si="6"/>
        <v>0</v>
      </c>
      <c r="H61" s="105">
        <f t="shared" si="7"/>
        <v>0</v>
      </c>
      <c r="I61" s="47"/>
      <c r="J61" s="47"/>
      <c r="K61" s="47"/>
      <c r="L61" s="52"/>
      <c r="M61" s="35"/>
      <c r="N61" s="35"/>
      <c r="O61" s="35"/>
      <c r="P61" s="35"/>
    </row>
    <row r="62" spans="1:16" s="48" customFormat="1" ht="12.75">
      <c r="A62" s="41">
        <v>5</v>
      </c>
      <c r="B62" s="45"/>
      <c r="C62" s="46"/>
      <c r="D62" s="47"/>
      <c r="E62" s="46"/>
      <c r="F62" s="15">
        <f t="shared" si="1"/>
        <v>0</v>
      </c>
      <c r="G62" s="52">
        <f t="shared" si="6"/>
        <v>0</v>
      </c>
      <c r="H62" s="105">
        <f t="shared" si="7"/>
        <v>0</v>
      </c>
      <c r="I62" s="47"/>
      <c r="J62" s="47"/>
      <c r="K62" s="47"/>
      <c r="L62" s="52"/>
      <c r="M62" s="35"/>
      <c r="N62" s="35"/>
      <c r="O62" s="35"/>
      <c r="P62" s="35"/>
    </row>
    <row r="63" spans="1:16" s="48" customFormat="1" ht="12.75">
      <c r="A63" s="41">
        <v>6</v>
      </c>
      <c r="B63" s="45"/>
      <c r="C63" s="46"/>
      <c r="D63" s="47"/>
      <c r="E63" s="46"/>
      <c r="F63" s="15">
        <f t="shared" si="1"/>
        <v>0</v>
      </c>
      <c r="G63" s="52">
        <f t="shared" si="6"/>
        <v>0</v>
      </c>
      <c r="H63" s="105">
        <f t="shared" si="7"/>
        <v>0</v>
      </c>
      <c r="I63" s="47"/>
      <c r="J63" s="47"/>
      <c r="K63" s="47"/>
      <c r="L63" s="52"/>
      <c r="M63" s="35"/>
      <c r="N63" s="35"/>
      <c r="O63" s="35"/>
      <c r="P63" s="35"/>
    </row>
    <row r="64" spans="1:16" s="48" customFormat="1" ht="12.75">
      <c r="A64" s="41">
        <v>7</v>
      </c>
      <c r="B64" s="45"/>
      <c r="C64" s="46"/>
      <c r="D64" s="47"/>
      <c r="E64" s="46"/>
      <c r="F64" s="15">
        <f t="shared" si="1"/>
        <v>0</v>
      </c>
      <c r="G64" s="52">
        <f t="shared" si="6"/>
        <v>0</v>
      </c>
      <c r="H64" s="105">
        <f t="shared" si="7"/>
        <v>0</v>
      </c>
      <c r="I64" s="47"/>
      <c r="J64" s="47"/>
      <c r="K64" s="47"/>
      <c r="L64" s="52"/>
      <c r="M64" s="35"/>
      <c r="N64" s="35"/>
      <c r="O64" s="35"/>
      <c r="P64" s="35"/>
    </row>
    <row r="65" spans="1:16" s="48" customFormat="1" ht="12.75">
      <c r="A65" s="41">
        <v>8</v>
      </c>
      <c r="B65" s="45"/>
      <c r="C65" s="46"/>
      <c r="D65" s="47"/>
      <c r="E65" s="46"/>
      <c r="F65" s="15">
        <f t="shared" si="1"/>
        <v>0</v>
      </c>
      <c r="G65" s="52">
        <f t="shared" ref="G65:G82" si="8">C65*D65</f>
        <v>0</v>
      </c>
      <c r="H65" s="105">
        <f t="shared" si="7"/>
        <v>0</v>
      </c>
      <c r="I65" s="47"/>
      <c r="J65" s="47"/>
      <c r="K65" s="47"/>
      <c r="L65" s="52"/>
      <c r="M65" s="35"/>
      <c r="N65" s="35"/>
      <c r="O65" s="35"/>
      <c r="P65" s="35"/>
    </row>
    <row r="66" spans="1:16" s="48" customFormat="1" ht="12.75">
      <c r="A66" s="41">
        <v>9</v>
      </c>
      <c r="B66" s="45"/>
      <c r="C66" s="46"/>
      <c r="D66" s="47"/>
      <c r="E66" s="46"/>
      <c r="F66" s="15">
        <f t="shared" si="1"/>
        <v>0</v>
      </c>
      <c r="G66" s="52">
        <f t="shared" si="8"/>
        <v>0</v>
      </c>
      <c r="H66" s="105">
        <f t="shared" si="7"/>
        <v>0</v>
      </c>
      <c r="I66" s="47"/>
      <c r="J66" s="47"/>
      <c r="K66" s="47"/>
      <c r="L66" s="52"/>
      <c r="M66" s="35"/>
      <c r="N66" s="35"/>
      <c r="O66" s="35"/>
      <c r="P66" s="35"/>
    </row>
    <row r="67" spans="1:16" s="48" customFormat="1" ht="12.75">
      <c r="A67" s="41">
        <v>10</v>
      </c>
      <c r="B67" s="45"/>
      <c r="C67" s="46"/>
      <c r="D67" s="47"/>
      <c r="E67" s="46"/>
      <c r="F67" s="15">
        <f t="shared" si="1"/>
        <v>0</v>
      </c>
      <c r="G67" s="52">
        <f t="shared" si="8"/>
        <v>0</v>
      </c>
      <c r="H67" s="105">
        <f t="shared" si="7"/>
        <v>0</v>
      </c>
      <c r="I67" s="47"/>
      <c r="J67" s="47"/>
      <c r="K67" s="47"/>
      <c r="L67" s="52"/>
      <c r="M67" s="35"/>
      <c r="N67" s="35"/>
      <c r="O67" s="35"/>
      <c r="P67" s="35"/>
    </row>
    <row r="68" spans="1:16" s="48" customFormat="1" ht="12.75">
      <c r="A68" s="41">
        <v>11</v>
      </c>
      <c r="B68" s="45"/>
      <c r="C68" s="46"/>
      <c r="D68" s="47"/>
      <c r="E68" s="46"/>
      <c r="F68" s="15">
        <f t="shared" si="1"/>
        <v>0</v>
      </c>
      <c r="G68" s="52">
        <f t="shared" si="8"/>
        <v>0</v>
      </c>
      <c r="H68" s="105">
        <f t="shared" si="7"/>
        <v>0</v>
      </c>
      <c r="I68" s="47"/>
      <c r="J68" s="47"/>
      <c r="K68" s="47"/>
      <c r="L68" s="52"/>
      <c r="M68" s="35"/>
      <c r="N68" s="35"/>
      <c r="O68" s="35"/>
      <c r="P68" s="35"/>
    </row>
    <row r="69" spans="1:16" s="48" customFormat="1" ht="12.75">
      <c r="A69" s="41">
        <v>12</v>
      </c>
      <c r="B69" s="45"/>
      <c r="C69" s="46"/>
      <c r="D69" s="47"/>
      <c r="E69" s="46"/>
      <c r="F69" s="15">
        <f t="shared" si="1"/>
        <v>0</v>
      </c>
      <c r="G69" s="52">
        <f t="shared" si="8"/>
        <v>0</v>
      </c>
      <c r="H69" s="105">
        <f t="shared" si="7"/>
        <v>0</v>
      </c>
      <c r="I69" s="47"/>
      <c r="J69" s="47"/>
      <c r="K69" s="47"/>
      <c r="L69" s="52"/>
      <c r="M69" s="35"/>
      <c r="N69" s="35"/>
      <c r="O69" s="35"/>
      <c r="P69" s="35"/>
    </row>
    <row r="70" spans="1:16" s="48" customFormat="1" ht="12.75">
      <c r="A70" s="41">
        <v>13</v>
      </c>
      <c r="B70" s="45"/>
      <c r="C70" s="46"/>
      <c r="D70" s="47"/>
      <c r="E70" s="46"/>
      <c r="F70" s="15">
        <f t="shared" si="1"/>
        <v>0</v>
      </c>
      <c r="G70" s="52">
        <f t="shared" si="8"/>
        <v>0</v>
      </c>
      <c r="H70" s="105">
        <f t="shared" si="7"/>
        <v>0</v>
      </c>
      <c r="I70" s="47"/>
      <c r="J70" s="47"/>
      <c r="K70" s="47"/>
      <c r="L70" s="52"/>
      <c r="M70" s="35"/>
      <c r="N70" s="35"/>
      <c r="O70" s="35"/>
      <c r="P70" s="35"/>
    </row>
    <row r="71" spans="1:16" s="48" customFormat="1" ht="12.75">
      <c r="A71" s="41">
        <v>14</v>
      </c>
      <c r="B71" s="45"/>
      <c r="C71" s="46"/>
      <c r="D71" s="47"/>
      <c r="E71" s="46"/>
      <c r="F71" s="15">
        <f t="shared" ref="F71:F108" si="9">IFERROR(H71/$H$109,0)</f>
        <v>0</v>
      </c>
      <c r="G71" s="52">
        <f t="shared" si="8"/>
        <v>0</v>
      </c>
      <c r="H71" s="105">
        <f t="shared" si="7"/>
        <v>0</v>
      </c>
      <c r="I71" s="47"/>
      <c r="J71" s="47"/>
      <c r="K71" s="47"/>
      <c r="L71" s="52"/>
      <c r="M71" s="35"/>
      <c r="N71" s="35"/>
      <c r="O71" s="35"/>
      <c r="P71" s="35"/>
    </row>
    <row r="72" spans="1:16" s="48" customFormat="1" ht="12.75">
      <c r="A72" s="41">
        <v>15</v>
      </c>
      <c r="B72" s="45"/>
      <c r="C72" s="46"/>
      <c r="D72" s="47"/>
      <c r="E72" s="46"/>
      <c r="F72" s="15">
        <f t="shared" si="9"/>
        <v>0</v>
      </c>
      <c r="G72" s="52">
        <f t="shared" si="8"/>
        <v>0</v>
      </c>
      <c r="H72" s="105">
        <f t="shared" si="7"/>
        <v>0</v>
      </c>
      <c r="I72" s="47"/>
      <c r="J72" s="47"/>
      <c r="K72" s="47"/>
      <c r="L72" s="52"/>
      <c r="M72" s="35"/>
      <c r="N72" s="35"/>
      <c r="O72" s="35"/>
      <c r="P72" s="35"/>
    </row>
    <row r="73" spans="1:16" s="48" customFormat="1" ht="12.75">
      <c r="A73" s="41">
        <v>16</v>
      </c>
      <c r="B73" s="45"/>
      <c r="C73" s="46"/>
      <c r="D73" s="47"/>
      <c r="E73" s="46"/>
      <c r="F73" s="15">
        <f t="shared" si="9"/>
        <v>0</v>
      </c>
      <c r="G73" s="52">
        <f t="shared" si="8"/>
        <v>0</v>
      </c>
      <c r="H73" s="105">
        <f t="shared" si="7"/>
        <v>0</v>
      </c>
      <c r="I73" s="47"/>
      <c r="J73" s="47"/>
      <c r="K73" s="47"/>
      <c r="L73" s="52"/>
      <c r="M73" s="35"/>
      <c r="N73" s="35"/>
      <c r="O73" s="35"/>
      <c r="P73" s="35"/>
    </row>
    <row r="74" spans="1:16" s="48" customFormat="1" ht="12.75">
      <c r="A74" s="41">
        <v>17</v>
      </c>
      <c r="B74" s="45"/>
      <c r="C74" s="46"/>
      <c r="D74" s="47"/>
      <c r="E74" s="46"/>
      <c r="F74" s="15">
        <f t="shared" si="9"/>
        <v>0</v>
      </c>
      <c r="G74" s="52">
        <f t="shared" si="8"/>
        <v>0</v>
      </c>
      <c r="H74" s="105">
        <f t="shared" si="7"/>
        <v>0</v>
      </c>
      <c r="I74" s="47"/>
      <c r="J74" s="47"/>
      <c r="K74" s="47"/>
      <c r="L74" s="52"/>
      <c r="M74" s="35"/>
      <c r="N74" s="35"/>
      <c r="O74" s="35"/>
      <c r="P74" s="35"/>
    </row>
    <row r="75" spans="1:16" s="48" customFormat="1" ht="12.75">
      <c r="A75" s="41">
        <v>18</v>
      </c>
      <c r="B75" s="45"/>
      <c r="C75" s="46"/>
      <c r="D75" s="47"/>
      <c r="E75" s="46"/>
      <c r="F75" s="15">
        <f t="shared" si="9"/>
        <v>0</v>
      </c>
      <c r="G75" s="52">
        <f t="shared" si="8"/>
        <v>0</v>
      </c>
      <c r="H75" s="105">
        <f t="shared" si="7"/>
        <v>0</v>
      </c>
      <c r="I75" s="47"/>
      <c r="J75" s="47"/>
      <c r="K75" s="47"/>
      <c r="L75" s="52"/>
      <c r="M75" s="35"/>
      <c r="N75" s="35"/>
      <c r="O75" s="35"/>
      <c r="P75" s="35"/>
    </row>
    <row r="76" spans="1:16" s="48" customFormat="1" ht="12.75">
      <c r="A76" s="41">
        <v>19</v>
      </c>
      <c r="B76" s="45"/>
      <c r="C76" s="46"/>
      <c r="D76" s="47"/>
      <c r="E76" s="46"/>
      <c r="F76" s="15">
        <f t="shared" si="9"/>
        <v>0</v>
      </c>
      <c r="G76" s="52">
        <f t="shared" si="8"/>
        <v>0</v>
      </c>
      <c r="H76" s="105">
        <f t="shared" si="7"/>
        <v>0</v>
      </c>
      <c r="I76" s="47"/>
      <c r="J76" s="47"/>
      <c r="K76" s="47"/>
      <c r="L76" s="52"/>
      <c r="M76" s="35"/>
      <c r="N76" s="35"/>
      <c r="O76" s="35"/>
      <c r="P76" s="35"/>
    </row>
    <row r="77" spans="1:16" s="48" customFormat="1" ht="12.75">
      <c r="A77" s="41">
        <v>20</v>
      </c>
      <c r="B77" s="45"/>
      <c r="C77" s="46"/>
      <c r="D77" s="47"/>
      <c r="E77" s="46"/>
      <c r="F77" s="15">
        <f t="shared" si="9"/>
        <v>0</v>
      </c>
      <c r="G77" s="52">
        <f t="shared" si="8"/>
        <v>0</v>
      </c>
      <c r="H77" s="105">
        <f t="shared" si="7"/>
        <v>0</v>
      </c>
      <c r="I77" s="47"/>
      <c r="J77" s="47"/>
      <c r="K77" s="47"/>
      <c r="L77" s="52"/>
      <c r="M77" s="35"/>
      <c r="N77" s="35"/>
      <c r="O77" s="35"/>
      <c r="P77" s="35"/>
    </row>
    <row r="78" spans="1:16" s="48" customFormat="1" ht="12.75">
      <c r="A78" s="41">
        <v>21</v>
      </c>
      <c r="B78" s="45"/>
      <c r="C78" s="46"/>
      <c r="D78" s="47"/>
      <c r="E78" s="46"/>
      <c r="F78" s="15">
        <f t="shared" si="9"/>
        <v>0</v>
      </c>
      <c r="G78" s="52">
        <f t="shared" si="8"/>
        <v>0</v>
      </c>
      <c r="H78" s="105">
        <f t="shared" si="7"/>
        <v>0</v>
      </c>
      <c r="I78" s="47"/>
      <c r="J78" s="47"/>
      <c r="K78" s="47"/>
      <c r="L78" s="52"/>
      <c r="M78" s="35"/>
      <c r="N78" s="35"/>
      <c r="O78" s="35"/>
      <c r="P78" s="35"/>
    </row>
    <row r="79" spans="1:16" s="48" customFormat="1" ht="12.75">
      <c r="A79" s="41">
        <v>22</v>
      </c>
      <c r="B79" s="45"/>
      <c r="C79" s="46"/>
      <c r="D79" s="47"/>
      <c r="E79" s="46"/>
      <c r="F79" s="15">
        <f t="shared" si="9"/>
        <v>0</v>
      </c>
      <c r="G79" s="52">
        <f t="shared" si="8"/>
        <v>0</v>
      </c>
      <c r="H79" s="105">
        <f t="shared" si="7"/>
        <v>0</v>
      </c>
      <c r="I79" s="47"/>
      <c r="J79" s="47"/>
      <c r="K79" s="47"/>
      <c r="L79" s="52"/>
      <c r="M79" s="35"/>
      <c r="N79" s="35"/>
      <c r="O79" s="35"/>
      <c r="P79" s="35"/>
    </row>
    <row r="80" spans="1:16" s="48" customFormat="1" ht="12.75">
      <c r="A80" s="41">
        <v>23</v>
      </c>
      <c r="B80" s="45"/>
      <c r="C80" s="46"/>
      <c r="D80" s="47"/>
      <c r="E80" s="46"/>
      <c r="F80" s="15">
        <f t="shared" si="9"/>
        <v>0</v>
      </c>
      <c r="G80" s="52">
        <f t="shared" si="8"/>
        <v>0</v>
      </c>
      <c r="H80" s="105">
        <f t="shared" si="7"/>
        <v>0</v>
      </c>
      <c r="I80" s="47"/>
      <c r="J80" s="47"/>
      <c r="K80" s="47"/>
      <c r="L80" s="52"/>
      <c r="M80" s="35"/>
      <c r="N80" s="35"/>
      <c r="O80" s="35"/>
      <c r="P80" s="35"/>
    </row>
    <row r="81" spans="1:16" s="48" customFormat="1" ht="12.75">
      <c r="A81" s="41">
        <v>24</v>
      </c>
      <c r="B81" s="45"/>
      <c r="C81" s="46"/>
      <c r="D81" s="47"/>
      <c r="E81" s="46"/>
      <c r="F81" s="15">
        <f t="shared" si="9"/>
        <v>0</v>
      </c>
      <c r="G81" s="52">
        <f t="shared" si="8"/>
        <v>0</v>
      </c>
      <c r="H81" s="105">
        <f t="shared" si="7"/>
        <v>0</v>
      </c>
      <c r="I81" s="47"/>
      <c r="J81" s="47"/>
      <c r="K81" s="47"/>
      <c r="L81" s="52"/>
      <c r="M81" s="35"/>
      <c r="N81" s="35"/>
      <c r="O81" s="35"/>
      <c r="P81" s="35"/>
    </row>
    <row r="82" spans="1:16" s="48" customFormat="1" ht="12.75">
      <c r="A82" s="41">
        <v>25</v>
      </c>
      <c r="B82" s="45"/>
      <c r="C82" s="46"/>
      <c r="D82" s="47"/>
      <c r="E82" s="46"/>
      <c r="F82" s="15">
        <f t="shared" si="9"/>
        <v>0</v>
      </c>
      <c r="G82" s="52">
        <f t="shared" si="8"/>
        <v>0</v>
      </c>
      <c r="H82" s="105">
        <f t="shared" si="7"/>
        <v>0</v>
      </c>
      <c r="I82" s="47"/>
      <c r="J82" s="47"/>
      <c r="K82" s="47"/>
      <c r="L82" s="52"/>
      <c r="M82" s="35"/>
      <c r="N82" s="35"/>
      <c r="O82" s="35"/>
      <c r="P82" s="35"/>
    </row>
    <row r="83" spans="1:16" s="48" customFormat="1" ht="12.75" outlineLevel="1">
      <c r="A83" s="41">
        <v>26</v>
      </c>
      <c r="B83" s="45"/>
      <c r="C83" s="46"/>
      <c r="D83" s="47"/>
      <c r="E83" s="46"/>
      <c r="F83" s="15">
        <f t="shared" si="9"/>
        <v>0</v>
      </c>
      <c r="G83" s="52">
        <f t="shared" ref="G83:G107" si="10">C83*D83</f>
        <v>0</v>
      </c>
      <c r="H83" s="105">
        <f t="shared" si="7"/>
        <v>0</v>
      </c>
      <c r="I83" s="47"/>
      <c r="J83" s="47"/>
      <c r="K83" s="47"/>
      <c r="L83" s="52"/>
      <c r="M83" s="35"/>
      <c r="N83" s="35"/>
      <c r="O83" s="35"/>
      <c r="P83" s="35"/>
    </row>
    <row r="84" spans="1:16" s="48" customFormat="1" ht="12.75" outlineLevel="1">
      <c r="A84" s="41">
        <v>27</v>
      </c>
      <c r="B84" s="45"/>
      <c r="C84" s="46"/>
      <c r="D84" s="47"/>
      <c r="E84" s="46"/>
      <c r="F84" s="15">
        <f t="shared" si="9"/>
        <v>0</v>
      </c>
      <c r="G84" s="52">
        <f t="shared" si="10"/>
        <v>0</v>
      </c>
      <c r="H84" s="105">
        <f t="shared" si="7"/>
        <v>0</v>
      </c>
      <c r="I84" s="47"/>
      <c r="J84" s="47"/>
      <c r="K84" s="47"/>
      <c r="L84" s="52"/>
      <c r="M84" s="35"/>
      <c r="N84" s="35"/>
      <c r="O84" s="35"/>
      <c r="P84" s="35"/>
    </row>
    <row r="85" spans="1:16" s="48" customFormat="1" ht="12.75" outlineLevel="1">
      <c r="A85" s="41">
        <v>28</v>
      </c>
      <c r="B85" s="45"/>
      <c r="C85" s="46"/>
      <c r="D85" s="47"/>
      <c r="E85" s="46"/>
      <c r="F85" s="15">
        <f t="shared" si="9"/>
        <v>0</v>
      </c>
      <c r="G85" s="52">
        <f t="shared" si="10"/>
        <v>0</v>
      </c>
      <c r="H85" s="105">
        <f t="shared" si="7"/>
        <v>0</v>
      </c>
      <c r="I85" s="47"/>
      <c r="J85" s="47"/>
      <c r="K85" s="47"/>
      <c r="L85" s="52"/>
      <c r="M85" s="35"/>
      <c r="N85" s="35"/>
      <c r="O85" s="35"/>
      <c r="P85" s="35"/>
    </row>
    <row r="86" spans="1:16" s="48" customFormat="1" ht="12.75" outlineLevel="1">
      <c r="A86" s="41">
        <v>29</v>
      </c>
      <c r="B86" s="45"/>
      <c r="C86" s="46"/>
      <c r="D86" s="47"/>
      <c r="E86" s="46"/>
      <c r="F86" s="15">
        <f t="shared" si="9"/>
        <v>0</v>
      </c>
      <c r="G86" s="52">
        <f t="shared" si="10"/>
        <v>0</v>
      </c>
      <c r="H86" s="105">
        <f t="shared" si="7"/>
        <v>0</v>
      </c>
      <c r="I86" s="47"/>
      <c r="J86" s="47"/>
      <c r="K86" s="47"/>
      <c r="L86" s="52"/>
      <c r="M86" s="35"/>
      <c r="N86" s="35"/>
      <c r="O86" s="35"/>
      <c r="P86" s="35"/>
    </row>
    <row r="87" spans="1:16" s="48" customFormat="1" ht="12.75" outlineLevel="1">
      <c r="A87" s="41">
        <v>30</v>
      </c>
      <c r="B87" s="45"/>
      <c r="C87" s="46"/>
      <c r="D87" s="47"/>
      <c r="E87" s="46"/>
      <c r="F87" s="15">
        <f t="shared" si="9"/>
        <v>0</v>
      </c>
      <c r="G87" s="52">
        <f t="shared" si="10"/>
        <v>0</v>
      </c>
      <c r="H87" s="105">
        <f t="shared" si="7"/>
        <v>0</v>
      </c>
      <c r="I87" s="47"/>
      <c r="J87" s="47"/>
      <c r="K87" s="47"/>
      <c r="L87" s="52"/>
      <c r="M87" s="35"/>
      <c r="N87" s="35"/>
      <c r="O87" s="35"/>
      <c r="P87" s="35"/>
    </row>
    <row r="88" spans="1:16" s="48" customFormat="1" ht="12.75" outlineLevel="1">
      <c r="A88" s="41">
        <v>31</v>
      </c>
      <c r="B88" s="45"/>
      <c r="C88" s="46"/>
      <c r="D88" s="47"/>
      <c r="E88" s="46"/>
      <c r="F88" s="15">
        <f t="shared" si="9"/>
        <v>0</v>
      </c>
      <c r="G88" s="52">
        <f t="shared" si="10"/>
        <v>0</v>
      </c>
      <c r="H88" s="105">
        <f t="shared" si="7"/>
        <v>0</v>
      </c>
      <c r="I88" s="47"/>
      <c r="J88" s="47"/>
      <c r="K88" s="47"/>
      <c r="L88" s="52"/>
      <c r="M88" s="35"/>
      <c r="N88" s="35"/>
      <c r="O88" s="35"/>
      <c r="P88" s="35"/>
    </row>
    <row r="89" spans="1:16" s="48" customFormat="1" ht="12.75" outlineLevel="1">
      <c r="A89" s="41">
        <v>32</v>
      </c>
      <c r="B89" s="45"/>
      <c r="C89" s="46"/>
      <c r="D89" s="47"/>
      <c r="E89" s="46"/>
      <c r="F89" s="15">
        <f t="shared" si="9"/>
        <v>0</v>
      </c>
      <c r="G89" s="52">
        <f t="shared" si="10"/>
        <v>0</v>
      </c>
      <c r="H89" s="105">
        <f t="shared" si="7"/>
        <v>0</v>
      </c>
      <c r="I89" s="47"/>
      <c r="J89" s="47"/>
      <c r="K89" s="47"/>
      <c r="L89" s="52"/>
      <c r="M89" s="35"/>
      <c r="N89" s="35"/>
      <c r="O89" s="35"/>
      <c r="P89" s="35"/>
    </row>
    <row r="90" spans="1:16" s="48" customFormat="1" ht="12.75" outlineLevel="1">
      <c r="A90" s="41">
        <v>33</v>
      </c>
      <c r="B90" s="45"/>
      <c r="C90" s="46"/>
      <c r="D90" s="47"/>
      <c r="E90" s="46"/>
      <c r="F90" s="15">
        <f t="shared" si="9"/>
        <v>0</v>
      </c>
      <c r="G90" s="52">
        <f t="shared" si="10"/>
        <v>0</v>
      </c>
      <c r="H90" s="105">
        <f t="shared" si="7"/>
        <v>0</v>
      </c>
      <c r="I90" s="47"/>
      <c r="J90" s="47"/>
      <c r="K90" s="47"/>
      <c r="L90" s="52"/>
      <c r="M90" s="35"/>
      <c r="N90" s="35"/>
      <c r="O90" s="35"/>
      <c r="P90" s="35"/>
    </row>
    <row r="91" spans="1:16" s="48" customFormat="1" ht="12.75" outlineLevel="1">
      <c r="A91" s="41">
        <v>34</v>
      </c>
      <c r="B91" s="45"/>
      <c r="C91" s="46"/>
      <c r="D91" s="47"/>
      <c r="E91" s="46"/>
      <c r="F91" s="15">
        <f t="shared" si="9"/>
        <v>0</v>
      </c>
      <c r="G91" s="52">
        <f t="shared" si="10"/>
        <v>0</v>
      </c>
      <c r="H91" s="105">
        <f t="shared" si="7"/>
        <v>0</v>
      </c>
      <c r="I91" s="47"/>
      <c r="J91" s="47"/>
      <c r="K91" s="47"/>
      <c r="L91" s="52"/>
      <c r="M91" s="35"/>
      <c r="N91" s="35"/>
      <c r="O91" s="35"/>
      <c r="P91" s="35"/>
    </row>
    <row r="92" spans="1:16" s="48" customFormat="1" ht="12.75" outlineLevel="1">
      <c r="A92" s="41">
        <v>35</v>
      </c>
      <c r="B92" s="45"/>
      <c r="C92" s="46"/>
      <c r="D92" s="47"/>
      <c r="E92" s="46"/>
      <c r="F92" s="15">
        <f t="shared" si="9"/>
        <v>0</v>
      </c>
      <c r="G92" s="52">
        <f t="shared" si="10"/>
        <v>0</v>
      </c>
      <c r="H92" s="105">
        <f t="shared" si="7"/>
        <v>0</v>
      </c>
      <c r="I92" s="47"/>
      <c r="J92" s="47"/>
      <c r="K92" s="47"/>
      <c r="L92" s="52"/>
      <c r="M92" s="35"/>
      <c r="N92" s="35"/>
      <c r="O92" s="35"/>
      <c r="P92" s="35"/>
    </row>
    <row r="93" spans="1:16" s="48" customFormat="1" ht="12.75" outlineLevel="1">
      <c r="A93" s="41">
        <v>36</v>
      </c>
      <c r="B93" s="45"/>
      <c r="C93" s="46"/>
      <c r="D93" s="47"/>
      <c r="E93" s="46"/>
      <c r="F93" s="15">
        <f t="shared" si="9"/>
        <v>0</v>
      </c>
      <c r="G93" s="52">
        <f t="shared" si="10"/>
        <v>0</v>
      </c>
      <c r="H93" s="105">
        <f t="shared" si="7"/>
        <v>0</v>
      </c>
      <c r="I93" s="47"/>
      <c r="J93" s="47"/>
      <c r="K93" s="47"/>
      <c r="L93" s="52"/>
      <c r="M93" s="35"/>
      <c r="N93" s="35"/>
      <c r="O93" s="35"/>
      <c r="P93" s="35"/>
    </row>
    <row r="94" spans="1:16" s="48" customFormat="1" ht="12.75" outlineLevel="1">
      <c r="A94" s="41">
        <v>37</v>
      </c>
      <c r="B94" s="45"/>
      <c r="C94" s="46"/>
      <c r="D94" s="47"/>
      <c r="E94" s="46"/>
      <c r="F94" s="15">
        <f t="shared" si="9"/>
        <v>0</v>
      </c>
      <c r="G94" s="52">
        <f t="shared" si="10"/>
        <v>0</v>
      </c>
      <c r="H94" s="105">
        <f t="shared" si="7"/>
        <v>0</v>
      </c>
      <c r="I94" s="47"/>
      <c r="J94" s="47"/>
      <c r="K94" s="47"/>
      <c r="L94" s="52"/>
      <c r="M94" s="35"/>
      <c r="N94" s="35"/>
      <c r="O94" s="35"/>
      <c r="P94" s="35"/>
    </row>
    <row r="95" spans="1:16" s="48" customFormat="1" ht="12.75" outlineLevel="1">
      <c r="A95" s="41">
        <v>38</v>
      </c>
      <c r="B95" s="45"/>
      <c r="C95" s="46"/>
      <c r="D95" s="47"/>
      <c r="E95" s="46"/>
      <c r="F95" s="15">
        <f t="shared" si="9"/>
        <v>0</v>
      </c>
      <c r="G95" s="52">
        <f t="shared" si="10"/>
        <v>0</v>
      </c>
      <c r="H95" s="105">
        <f t="shared" si="7"/>
        <v>0</v>
      </c>
      <c r="I95" s="47"/>
      <c r="J95" s="47"/>
      <c r="K95" s="47"/>
      <c r="L95" s="52"/>
      <c r="M95" s="35"/>
      <c r="N95" s="35"/>
      <c r="O95" s="35"/>
      <c r="P95" s="35"/>
    </row>
    <row r="96" spans="1:16" s="48" customFormat="1" ht="12.75" outlineLevel="1">
      <c r="A96" s="41">
        <v>39</v>
      </c>
      <c r="B96" s="45"/>
      <c r="C96" s="46"/>
      <c r="D96" s="47"/>
      <c r="E96" s="46"/>
      <c r="F96" s="15">
        <f t="shared" si="9"/>
        <v>0</v>
      </c>
      <c r="G96" s="52">
        <f t="shared" si="10"/>
        <v>0</v>
      </c>
      <c r="H96" s="105">
        <f t="shared" si="7"/>
        <v>0</v>
      </c>
      <c r="I96" s="47"/>
      <c r="J96" s="47"/>
      <c r="K96" s="47"/>
      <c r="L96" s="52"/>
      <c r="M96" s="35"/>
      <c r="N96" s="35"/>
      <c r="O96" s="35"/>
      <c r="P96" s="35"/>
    </row>
    <row r="97" spans="1:16" s="48" customFormat="1" ht="12.75" outlineLevel="1">
      <c r="A97" s="41">
        <v>40</v>
      </c>
      <c r="B97" s="45"/>
      <c r="C97" s="46"/>
      <c r="D97" s="47"/>
      <c r="E97" s="46"/>
      <c r="F97" s="15">
        <f t="shared" si="9"/>
        <v>0</v>
      </c>
      <c r="G97" s="52">
        <f t="shared" si="10"/>
        <v>0</v>
      </c>
      <c r="H97" s="105">
        <f t="shared" si="7"/>
        <v>0</v>
      </c>
      <c r="I97" s="47"/>
      <c r="J97" s="47"/>
      <c r="K97" s="47"/>
      <c r="L97" s="52"/>
      <c r="M97" s="35"/>
      <c r="N97" s="35"/>
      <c r="O97" s="35"/>
      <c r="P97" s="35"/>
    </row>
    <row r="98" spans="1:16" s="48" customFormat="1" ht="12.75" outlineLevel="1">
      <c r="A98" s="41">
        <v>41</v>
      </c>
      <c r="B98" s="45"/>
      <c r="C98" s="46"/>
      <c r="D98" s="47"/>
      <c r="E98" s="46"/>
      <c r="F98" s="15">
        <f t="shared" si="9"/>
        <v>0</v>
      </c>
      <c r="G98" s="52">
        <f t="shared" si="10"/>
        <v>0</v>
      </c>
      <c r="H98" s="105">
        <f t="shared" si="7"/>
        <v>0</v>
      </c>
      <c r="I98" s="47"/>
      <c r="J98" s="47"/>
      <c r="K98" s="47"/>
      <c r="L98" s="52"/>
      <c r="M98" s="35"/>
      <c r="N98" s="35"/>
      <c r="O98" s="35"/>
      <c r="P98" s="35"/>
    </row>
    <row r="99" spans="1:16" s="48" customFormat="1" ht="12.75" outlineLevel="1">
      <c r="A99" s="41">
        <v>42</v>
      </c>
      <c r="B99" s="45"/>
      <c r="C99" s="46"/>
      <c r="D99" s="47"/>
      <c r="E99" s="46"/>
      <c r="F99" s="15">
        <f t="shared" si="9"/>
        <v>0</v>
      </c>
      <c r="G99" s="52">
        <f t="shared" si="10"/>
        <v>0</v>
      </c>
      <c r="H99" s="105">
        <f t="shared" si="7"/>
        <v>0</v>
      </c>
      <c r="I99" s="47"/>
      <c r="J99" s="47"/>
      <c r="K99" s="47"/>
      <c r="L99" s="52"/>
      <c r="M99" s="35"/>
      <c r="N99" s="35"/>
      <c r="O99" s="35"/>
      <c r="P99" s="35"/>
    </row>
    <row r="100" spans="1:16" s="48" customFormat="1" ht="12.75" outlineLevel="1">
      <c r="A100" s="41">
        <v>43</v>
      </c>
      <c r="B100" s="45"/>
      <c r="C100" s="46"/>
      <c r="D100" s="47"/>
      <c r="E100" s="46"/>
      <c r="F100" s="15">
        <f t="shared" si="9"/>
        <v>0</v>
      </c>
      <c r="G100" s="52">
        <f t="shared" si="10"/>
        <v>0</v>
      </c>
      <c r="H100" s="105">
        <f t="shared" si="7"/>
        <v>0</v>
      </c>
      <c r="I100" s="47"/>
      <c r="J100" s="47"/>
      <c r="K100" s="47"/>
      <c r="L100" s="52"/>
      <c r="M100" s="35"/>
      <c r="N100" s="35"/>
      <c r="O100" s="35"/>
      <c r="P100" s="35"/>
    </row>
    <row r="101" spans="1:16" s="48" customFormat="1" ht="12.75" outlineLevel="1">
      <c r="A101" s="41">
        <v>44</v>
      </c>
      <c r="B101" s="45"/>
      <c r="C101" s="46"/>
      <c r="D101" s="47"/>
      <c r="E101" s="46"/>
      <c r="F101" s="15">
        <f t="shared" si="9"/>
        <v>0</v>
      </c>
      <c r="G101" s="52">
        <f t="shared" si="10"/>
        <v>0</v>
      </c>
      <c r="H101" s="105">
        <f t="shared" si="7"/>
        <v>0</v>
      </c>
      <c r="I101" s="47"/>
      <c r="J101" s="47"/>
      <c r="K101" s="47"/>
      <c r="L101" s="52"/>
      <c r="M101" s="35"/>
      <c r="N101" s="35"/>
      <c r="O101" s="35"/>
      <c r="P101" s="35"/>
    </row>
    <row r="102" spans="1:16" s="48" customFormat="1" ht="12.75" outlineLevel="1">
      <c r="A102" s="41">
        <v>45</v>
      </c>
      <c r="B102" s="45"/>
      <c r="C102" s="46"/>
      <c r="D102" s="47"/>
      <c r="E102" s="46"/>
      <c r="F102" s="15">
        <f t="shared" si="9"/>
        <v>0</v>
      </c>
      <c r="G102" s="52">
        <f t="shared" si="10"/>
        <v>0</v>
      </c>
      <c r="H102" s="105">
        <f t="shared" si="7"/>
        <v>0</v>
      </c>
      <c r="I102" s="47"/>
      <c r="J102" s="47"/>
      <c r="K102" s="47"/>
      <c r="L102" s="52"/>
      <c r="M102" s="35"/>
      <c r="N102" s="35"/>
      <c r="O102" s="35"/>
      <c r="P102" s="35"/>
    </row>
    <row r="103" spans="1:16" s="48" customFormat="1" ht="12.75" outlineLevel="1">
      <c r="A103" s="41">
        <v>46</v>
      </c>
      <c r="B103" s="45"/>
      <c r="C103" s="46"/>
      <c r="D103" s="47"/>
      <c r="E103" s="46"/>
      <c r="F103" s="15">
        <f t="shared" si="9"/>
        <v>0</v>
      </c>
      <c r="G103" s="52">
        <f t="shared" si="10"/>
        <v>0</v>
      </c>
      <c r="H103" s="105">
        <f t="shared" si="7"/>
        <v>0</v>
      </c>
      <c r="I103" s="47"/>
      <c r="J103" s="47"/>
      <c r="K103" s="47"/>
      <c r="L103" s="52"/>
      <c r="M103" s="35"/>
      <c r="N103" s="35"/>
      <c r="O103" s="35"/>
      <c r="P103" s="35"/>
    </row>
    <row r="104" spans="1:16" s="48" customFormat="1" ht="12.75" outlineLevel="1">
      <c r="A104" s="41">
        <v>47</v>
      </c>
      <c r="B104" s="45"/>
      <c r="C104" s="46"/>
      <c r="D104" s="47"/>
      <c r="E104" s="46"/>
      <c r="F104" s="15">
        <f t="shared" si="9"/>
        <v>0</v>
      </c>
      <c r="G104" s="52">
        <f t="shared" si="10"/>
        <v>0</v>
      </c>
      <c r="H104" s="105">
        <f t="shared" si="7"/>
        <v>0</v>
      </c>
      <c r="I104" s="47"/>
      <c r="J104" s="47"/>
      <c r="K104" s="47"/>
      <c r="L104" s="52"/>
      <c r="M104" s="49"/>
      <c r="N104" s="49"/>
      <c r="O104" s="49"/>
      <c r="P104" s="49"/>
    </row>
    <row r="105" spans="1:16" s="48" customFormat="1" ht="12.75" outlineLevel="1">
      <c r="A105" s="41">
        <v>48</v>
      </c>
      <c r="B105" s="45"/>
      <c r="C105" s="46"/>
      <c r="D105" s="47"/>
      <c r="E105" s="46"/>
      <c r="F105" s="15">
        <f t="shared" si="9"/>
        <v>0</v>
      </c>
      <c r="G105" s="52">
        <f t="shared" si="10"/>
        <v>0</v>
      </c>
      <c r="H105" s="105">
        <f t="shared" si="7"/>
        <v>0</v>
      </c>
      <c r="I105" s="47"/>
      <c r="J105" s="47"/>
      <c r="K105" s="47"/>
      <c r="L105" s="52"/>
      <c r="M105" s="49"/>
      <c r="N105" s="49"/>
      <c r="O105" s="49"/>
      <c r="P105" s="49"/>
    </row>
    <row r="106" spans="1:16" s="48" customFormat="1" ht="12.75" outlineLevel="1">
      <c r="A106" s="41">
        <v>49</v>
      </c>
      <c r="B106" s="45"/>
      <c r="C106" s="46"/>
      <c r="D106" s="47"/>
      <c r="E106" s="46"/>
      <c r="F106" s="15">
        <f t="shared" si="9"/>
        <v>0</v>
      </c>
      <c r="G106" s="52">
        <f t="shared" si="10"/>
        <v>0</v>
      </c>
      <c r="H106" s="105">
        <f t="shared" si="7"/>
        <v>0</v>
      </c>
      <c r="I106" s="47"/>
      <c r="J106" s="47"/>
      <c r="K106" s="47"/>
      <c r="L106" s="52"/>
      <c r="M106" s="49"/>
      <c r="N106" s="49"/>
      <c r="O106" s="49"/>
      <c r="P106" s="49"/>
    </row>
    <row r="107" spans="1:16" s="48" customFormat="1" ht="12.75" outlineLevel="1">
      <c r="A107" s="41">
        <v>50</v>
      </c>
      <c r="B107" s="45"/>
      <c r="C107" s="46"/>
      <c r="D107" s="47"/>
      <c r="E107" s="46"/>
      <c r="F107" s="15">
        <f t="shared" si="9"/>
        <v>0</v>
      </c>
      <c r="G107" s="52">
        <f t="shared" si="10"/>
        <v>0</v>
      </c>
      <c r="H107" s="105">
        <f t="shared" si="7"/>
        <v>0</v>
      </c>
      <c r="I107" s="47"/>
      <c r="J107" s="47"/>
      <c r="K107" s="47"/>
      <c r="L107" s="52"/>
      <c r="M107" s="53"/>
      <c r="N107" s="53"/>
      <c r="O107" s="53"/>
      <c r="P107" s="53"/>
    </row>
    <row r="108" spans="1:16" s="48" customFormat="1" ht="15.75">
      <c r="A108" s="52"/>
      <c r="B108" s="54" t="s">
        <v>16</v>
      </c>
      <c r="C108" s="52"/>
      <c r="D108" s="52"/>
      <c r="E108" s="52"/>
      <c r="F108" s="15">
        <f t="shared" si="9"/>
        <v>0</v>
      </c>
      <c r="G108" s="52">
        <f>SUM(G58:G107)</f>
        <v>0</v>
      </c>
      <c r="H108" s="52">
        <f>SUM(H58:H107)</f>
        <v>0</v>
      </c>
      <c r="I108" s="52">
        <f t="shared" ref="I108:K108" si="11">SUM(I58:I107)</f>
        <v>0</v>
      </c>
      <c r="J108" s="52">
        <f t="shared" si="11"/>
        <v>0</v>
      </c>
      <c r="K108" s="52">
        <f t="shared" si="11"/>
        <v>0</v>
      </c>
      <c r="L108" s="55" t="str">
        <f>IFERROR(IF(H108/H109&gt;25%,"Przekroczenie limitu 25% o " &amp; H109-(H109-H108)/(1-25%),""),"")</f>
        <v/>
      </c>
      <c r="M108" s="56"/>
      <c r="N108" s="56"/>
      <c r="O108" s="56"/>
      <c r="P108" s="56"/>
    </row>
    <row r="109" spans="1:16" ht="30" customHeight="1">
      <c r="A109" s="119" t="s">
        <v>23</v>
      </c>
      <c r="B109" s="120"/>
      <c r="C109" s="120"/>
      <c r="D109" s="120"/>
      <c r="E109" s="121"/>
      <c r="F109" s="58">
        <f>SUM(F108+F56)</f>
        <v>0</v>
      </c>
      <c r="G109" s="57">
        <f>SUM(G108+G56)</f>
        <v>0</v>
      </c>
      <c r="H109" s="57">
        <f>SUM(H108+H56)</f>
        <v>0</v>
      </c>
      <c r="I109" s="57">
        <f>+I56+I108</f>
        <v>0</v>
      </c>
      <c r="J109" s="57">
        <f>+J56+J108</f>
        <v>0</v>
      </c>
      <c r="K109" s="57">
        <f>+K56+K108</f>
        <v>0</v>
      </c>
      <c r="L109" s="57"/>
    </row>
    <row r="110" spans="1:16" ht="18" customHeight="1">
      <c r="F110" s="60" t="s">
        <v>186</v>
      </c>
      <c r="G110" s="106">
        <f>IFERROR(G109/$G$109,0)</f>
        <v>0</v>
      </c>
      <c r="H110" s="106">
        <f>IFERROR(H109/$G$109,0)</f>
        <v>0</v>
      </c>
      <c r="I110" s="111">
        <f>IFERROR(I109/$G$109,0)</f>
        <v>0</v>
      </c>
      <c r="J110" s="111">
        <f>IFERROR(J109/$G$109,0)</f>
        <v>0</v>
      </c>
      <c r="K110" s="111">
        <f>IFERROR(K109/$G$109,0)</f>
        <v>0</v>
      </c>
      <c r="L110" s="13"/>
    </row>
    <row r="111" spans="1:16" ht="18" customHeight="1">
      <c r="F111" s="60" t="s">
        <v>187</v>
      </c>
      <c r="G111" s="109"/>
      <c r="H111" s="106">
        <f>IFERROR(H109/$H$109,0)</f>
        <v>0</v>
      </c>
      <c r="I111" s="111">
        <f t="shared" ref="I111:K111" si="12">IFERROR(I109/$H$109,0)</f>
        <v>0</v>
      </c>
      <c r="J111" s="111">
        <f t="shared" si="12"/>
        <v>0</v>
      </c>
      <c r="K111" s="111">
        <f t="shared" si="12"/>
        <v>0</v>
      </c>
      <c r="L111" s="110"/>
    </row>
    <row r="112" spans="1:16" ht="18.75" customHeight="1">
      <c r="G112" s="61"/>
      <c r="H112" s="62"/>
      <c r="K112" s="35"/>
      <c r="L112" s="35"/>
    </row>
    <row r="113" spans="1:12" ht="36.75" customHeight="1">
      <c r="A113" s="122" t="s">
        <v>176</v>
      </c>
      <c r="B113" s="123"/>
      <c r="C113" s="122" t="s">
        <v>177</v>
      </c>
      <c r="D113" s="123"/>
      <c r="E113" s="123"/>
      <c r="F113" s="119" t="s">
        <v>178</v>
      </c>
      <c r="G113" s="120"/>
      <c r="H113" s="121"/>
      <c r="I113" s="119" t="s">
        <v>179</v>
      </c>
      <c r="J113" s="120"/>
      <c r="K113" s="120"/>
      <c r="L113" s="120"/>
    </row>
    <row r="114" spans="1:12" ht="25.5" customHeight="1">
      <c r="A114" s="130">
        <f>H109</f>
        <v>0</v>
      </c>
      <c r="B114" s="131" t="e">
        <f>#REF!</f>
        <v>#REF!</v>
      </c>
      <c r="C114" s="132">
        <f>I109+J109+K109</f>
        <v>0</v>
      </c>
      <c r="D114" s="133"/>
      <c r="E114" s="131"/>
      <c r="F114" s="134">
        <f>IFERROR(C114/A114,0)</f>
        <v>0</v>
      </c>
      <c r="G114" s="135"/>
      <c r="H114" s="136"/>
      <c r="I114" s="134">
        <f>IFERROR(C114/(C114+A114),0)</f>
        <v>0</v>
      </c>
      <c r="J114" s="135"/>
      <c r="K114" s="135"/>
      <c r="L114" s="136"/>
    </row>
    <row r="115" spans="1:12" ht="13.5" customHeight="1">
      <c r="H115" s="62"/>
      <c r="K115" s="35"/>
      <c r="L115" s="35"/>
    </row>
    <row r="116" spans="1:12" ht="17.25" thickBot="1">
      <c r="B116" s="35"/>
      <c r="C116" s="35"/>
      <c r="D116" s="35"/>
      <c r="E116" s="35"/>
      <c r="F116" s="108" t="s">
        <v>185</v>
      </c>
      <c r="G116" s="107"/>
      <c r="H116" s="53"/>
      <c r="I116" s="35"/>
      <c r="J116" s="35"/>
      <c r="K116" s="35"/>
      <c r="L116" s="35"/>
    </row>
    <row r="117" spans="1:12" ht="30" customHeight="1">
      <c r="B117" s="35"/>
      <c r="C117" s="35"/>
      <c r="D117" s="35"/>
      <c r="E117" s="35"/>
      <c r="F117" s="127" t="str">
        <f>IFERROR(IF(H109&lt;10000,"Dotacja poniżej progu minimum 10 tys. złotych (H109), zwiększ kwotę dotacji",IF(H109&lt;=40000,"Wprowadzasz projekt z udziałem własnym min. 10% kwoty dotacji (H114)",IF(H109&lt;=100000,"Wprowadzasz projekt z udziałem własnym min. 15% kwoty dotacji (H114)","Dotacja powyżej progu maksimum (100 tys. złotych)"))),"")</f>
        <v>Dotacja poniżej progu minimum 10 tys. złotych (H109), zwiększ kwotę dotacji</v>
      </c>
      <c r="G117" s="128"/>
      <c r="H117" s="129"/>
      <c r="I117" s="127" t="str">
        <f>IFERROR(IF(VALUE(LEFT(RIGHT(F117,24),3))=15%,"Warunek dodatkowy: wymagany min. wkład własny finansowy w wysokości 7,5% kwoty dotacji (I111)",""),"")</f>
        <v/>
      </c>
      <c r="J117" s="128"/>
      <c r="K117" s="129"/>
      <c r="L117" s="35"/>
    </row>
    <row r="118" spans="1:12" ht="37.5" customHeight="1" thickBot="1">
      <c r="B118" s="35"/>
      <c r="C118" s="35"/>
      <c r="D118" s="35"/>
      <c r="E118" s="35"/>
      <c r="F118" s="124" t="str">
        <f>IFERROR(IF(OR(AND(F114&gt;=10%,VALUE(LEFT(RIGHT(F117,24),3))=10%),AND(F114&gt;=15%,VALUE(LEFT(RIGHT(F117,24),3))=15%)),"Warunek spełniony","Warunek niespełniony - zwiększ udział wkładu własnego"),"")</f>
        <v/>
      </c>
      <c r="G118" s="125"/>
      <c r="H118" s="126"/>
      <c r="I118" s="124" t="str">
        <f>IFERROR(IF(I117&lt;&gt;"",IF(I111&gt;=7.5%,"Warunek spełniony","Warunek niespełniony - zwiększ udział własnych środków finansowych"),""),"")</f>
        <v/>
      </c>
      <c r="J118" s="125"/>
      <c r="K118" s="126"/>
      <c r="L118" s="35"/>
    </row>
    <row r="119" spans="1:12" ht="35.25" customHeight="1"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</row>
    <row r="120" spans="1:12">
      <c r="B120" s="35"/>
      <c r="C120" s="35"/>
      <c r="D120" s="35"/>
      <c r="E120" s="35"/>
      <c r="F120" s="35"/>
      <c r="G120" s="35"/>
      <c r="H120" s="62"/>
      <c r="I120" s="35"/>
      <c r="J120" s="35"/>
      <c r="K120" s="35"/>
      <c r="L120" s="35"/>
    </row>
    <row r="121" spans="1:12">
      <c r="B121" s="35"/>
      <c r="C121" s="35"/>
      <c r="D121" s="35"/>
      <c r="E121" s="35"/>
      <c r="F121" s="35"/>
      <c r="G121" s="35"/>
      <c r="H121" s="62"/>
      <c r="I121" s="35"/>
      <c r="J121" s="35"/>
      <c r="K121" s="35"/>
      <c r="L121" s="35"/>
    </row>
    <row r="122" spans="1:12">
      <c r="B122" s="35"/>
      <c r="C122" s="35"/>
      <c r="D122" s="35"/>
      <c r="E122" s="35"/>
      <c r="F122" s="35"/>
      <c r="G122" s="35"/>
      <c r="H122" s="62"/>
      <c r="I122" s="35"/>
      <c r="J122" s="35"/>
      <c r="K122" s="35"/>
      <c r="L122" s="35"/>
    </row>
    <row r="123" spans="1:12">
      <c r="B123" s="35"/>
      <c r="C123" s="35"/>
      <c r="D123" s="35"/>
      <c r="E123" s="35"/>
      <c r="F123" s="35"/>
      <c r="G123" s="35"/>
      <c r="H123" s="62"/>
      <c r="I123" s="35"/>
      <c r="J123" s="35"/>
      <c r="K123" s="35"/>
      <c r="L123" s="35"/>
    </row>
    <row r="124" spans="1:12">
      <c r="B124" s="35"/>
      <c r="C124" s="35"/>
      <c r="D124" s="35"/>
      <c r="E124" s="35"/>
      <c r="F124" s="35"/>
      <c r="G124" s="35"/>
      <c r="H124" s="62"/>
      <c r="I124" s="35"/>
      <c r="J124" s="35"/>
      <c r="K124" s="35"/>
      <c r="L124" s="35"/>
    </row>
    <row r="125" spans="1:12">
      <c r="B125" s="35"/>
      <c r="C125" s="35"/>
      <c r="D125" s="35"/>
      <c r="E125" s="35"/>
      <c r="F125" s="35"/>
      <c r="G125" s="35"/>
      <c r="H125" s="62"/>
      <c r="I125" s="35"/>
      <c r="J125" s="35"/>
      <c r="K125" s="35"/>
      <c r="L125" s="35"/>
    </row>
    <row r="126" spans="1:12">
      <c r="B126" s="35"/>
      <c r="C126" s="35"/>
      <c r="D126" s="35"/>
      <c r="E126" s="35"/>
      <c r="F126" s="35"/>
      <c r="G126" s="35"/>
      <c r="H126" s="62"/>
      <c r="I126" s="35"/>
      <c r="J126" s="35"/>
      <c r="K126" s="35"/>
      <c r="L126" s="35"/>
    </row>
    <row r="127" spans="1:12">
      <c r="B127" s="35"/>
      <c r="C127" s="35"/>
      <c r="D127" s="35"/>
      <c r="E127" s="35"/>
      <c r="F127" s="35"/>
      <c r="G127" s="35"/>
      <c r="H127" s="62"/>
      <c r="I127" s="35"/>
      <c r="J127" s="35"/>
      <c r="K127" s="35"/>
      <c r="L127" s="35"/>
    </row>
    <row r="128" spans="1:12">
      <c r="B128" s="35"/>
      <c r="C128" s="35"/>
      <c r="D128" s="35"/>
      <c r="E128" s="35"/>
      <c r="F128" s="35"/>
      <c r="G128" s="35"/>
      <c r="H128" s="62"/>
      <c r="I128" s="35"/>
      <c r="J128" s="35"/>
      <c r="K128" s="35"/>
      <c r="L128" s="35"/>
    </row>
    <row r="129" spans="2:12">
      <c r="B129" s="35"/>
      <c r="C129" s="35"/>
      <c r="D129" s="35"/>
      <c r="E129" s="35"/>
      <c r="F129" s="35"/>
      <c r="G129" s="35"/>
      <c r="H129" s="62"/>
      <c r="I129" s="35"/>
      <c r="J129" s="35"/>
      <c r="K129" s="35"/>
      <c r="L129" s="35"/>
    </row>
    <row r="130" spans="2:12">
      <c r="B130" s="35"/>
      <c r="C130" s="35"/>
      <c r="D130" s="35"/>
      <c r="E130" s="35"/>
      <c r="F130" s="35"/>
      <c r="G130" s="35"/>
      <c r="H130" s="62"/>
      <c r="I130" s="35"/>
      <c r="J130" s="35"/>
      <c r="K130" s="35"/>
      <c r="L130" s="35"/>
    </row>
    <row r="131" spans="2:12">
      <c r="B131" s="35"/>
      <c r="C131" s="35"/>
      <c r="D131" s="35"/>
      <c r="E131" s="35"/>
      <c r="F131" s="35"/>
      <c r="G131" s="35"/>
      <c r="H131" s="62"/>
      <c r="I131" s="35"/>
      <c r="J131" s="35"/>
      <c r="K131" s="35"/>
      <c r="L131" s="35"/>
    </row>
    <row r="132" spans="2:12">
      <c r="B132" s="35"/>
      <c r="C132" s="35"/>
      <c r="D132" s="35"/>
      <c r="E132" s="35"/>
      <c r="F132" s="35"/>
      <c r="G132" s="35"/>
      <c r="H132" s="62"/>
      <c r="I132" s="35"/>
      <c r="J132" s="35"/>
      <c r="K132" s="35"/>
      <c r="L132" s="35"/>
    </row>
    <row r="133" spans="2:12">
      <c r="B133" s="35"/>
      <c r="C133" s="35"/>
      <c r="D133" s="35"/>
      <c r="E133" s="35"/>
      <c r="F133" s="35"/>
      <c r="G133" s="35"/>
      <c r="H133" s="62"/>
      <c r="I133" s="35"/>
      <c r="J133" s="35"/>
      <c r="K133" s="35"/>
      <c r="L133" s="35"/>
    </row>
    <row r="134" spans="2:12">
      <c r="B134" s="35"/>
      <c r="C134" s="35"/>
      <c r="D134" s="35"/>
      <c r="E134" s="35"/>
      <c r="F134" s="35"/>
      <c r="G134" s="35"/>
      <c r="H134" s="62"/>
      <c r="I134" s="35"/>
      <c r="J134" s="35"/>
      <c r="K134" s="35"/>
      <c r="L134" s="35"/>
    </row>
    <row r="135" spans="2:12">
      <c r="B135" s="35"/>
      <c r="C135" s="35"/>
      <c r="D135" s="35"/>
      <c r="E135" s="35"/>
      <c r="F135" s="35"/>
      <c r="G135" s="35"/>
      <c r="H135" s="62"/>
      <c r="I135" s="35"/>
      <c r="J135" s="35"/>
      <c r="K135" s="35"/>
      <c r="L135" s="35"/>
    </row>
    <row r="136" spans="2:12">
      <c r="B136" s="35"/>
      <c r="C136" s="35"/>
      <c r="D136" s="35"/>
      <c r="E136" s="35"/>
      <c r="F136" s="35"/>
      <c r="G136" s="35"/>
      <c r="H136" s="62"/>
      <c r="I136" s="35"/>
      <c r="J136" s="35"/>
      <c r="K136" s="35"/>
      <c r="L136" s="35"/>
    </row>
    <row r="137" spans="2:12">
      <c r="B137" s="35"/>
      <c r="C137" s="35"/>
      <c r="D137" s="35"/>
      <c r="E137" s="35"/>
      <c r="F137" s="35"/>
      <c r="G137" s="35"/>
      <c r="H137" s="62"/>
      <c r="I137" s="35"/>
      <c r="J137" s="35"/>
      <c r="K137" s="35"/>
      <c r="L137" s="35"/>
    </row>
    <row r="138" spans="2:12">
      <c r="B138" s="35"/>
      <c r="C138" s="35"/>
      <c r="D138" s="35"/>
      <c r="E138" s="35"/>
      <c r="F138" s="35"/>
      <c r="G138" s="35"/>
      <c r="H138" s="62"/>
      <c r="I138" s="35"/>
      <c r="J138" s="35"/>
      <c r="K138" s="35"/>
      <c r="L138" s="35"/>
    </row>
    <row r="139" spans="2:12">
      <c r="B139" s="35"/>
      <c r="C139" s="35"/>
      <c r="D139" s="35"/>
      <c r="E139" s="35"/>
      <c r="F139" s="35"/>
      <c r="G139" s="35"/>
      <c r="H139" s="62"/>
      <c r="I139" s="35"/>
      <c r="J139" s="35"/>
      <c r="K139" s="35"/>
      <c r="L139" s="35"/>
    </row>
    <row r="140" spans="2:12">
      <c r="B140" s="35"/>
      <c r="C140" s="35"/>
      <c r="D140" s="35"/>
      <c r="E140" s="35"/>
      <c r="F140" s="35"/>
      <c r="G140" s="35"/>
      <c r="H140" s="62"/>
      <c r="I140" s="35"/>
      <c r="J140" s="35"/>
      <c r="K140" s="35"/>
      <c r="L140" s="35"/>
    </row>
    <row r="141" spans="2:12">
      <c r="B141" s="35"/>
      <c r="C141" s="35"/>
      <c r="D141" s="35"/>
      <c r="E141" s="35"/>
      <c r="F141" s="35"/>
      <c r="G141" s="35"/>
      <c r="H141" s="62"/>
      <c r="I141" s="35"/>
      <c r="J141" s="35"/>
      <c r="K141" s="35"/>
      <c r="L141" s="35"/>
    </row>
    <row r="142" spans="2:12">
      <c r="B142" s="35"/>
      <c r="C142" s="35"/>
      <c r="D142" s="35"/>
      <c r="E142" s="35"/>
      <c r="F142" s="35"/>
      <c r="G142" s="35"/>
      <c r="H142" s="62"/>
      <c r="I142" s="35"/>
      <c r="J142" s="35"/>
      <c r="K142" s="35"/>
      <c r="L142" s="35"/>
    </row>
    <row r="143" spans="2:12">
      <c r="B143" s="35"/>
      <c r="C143" s="35"/>
      <c r="D143" s="35"/>
      <c r="E143" s="35"/>
      <c r="F143" s="35"/>
      <c r="G143" s="35"/>
      <c r="H143" s="62"/>
      <c r="I143" s="35"/>
      <c r="J143" s="35"/>
      <c r="K143" s="35"/>
      <c r="L143" s="35"/>
    </row>
    <row r="144" spans="2:12">
      <c r="B144" s="35"/>
      <c r="C144" s="35"/>
      <c r="D144" s="35"/>
      <c r="E144" s="35"/>
      <c r="F144" s="35"/>
      <c r="G144" s="35"/>
      <c r="H144" s="62"/>
      <c r="I144" s="35"/>
      <c r="J144" s="35"/>
      <c r="K144" s="35"/>
      <c r="L144" s="35"/>
    </row>
    <row r="145" spans="2:12">
      <c r="B145" s="35"/>
      <c r="C145" s="35"/>
      <c r="D145" s="35"/>
      <c r="E145" s="35"/>
      <c r="F145" s="35"/>
      <c r="G145" s="35"/>
      <c r="H145" s="62"/>
      <c r="I145" s="35"/>
      <c r="J145" s="35"/>
      <c r="K145" s="35"/>
      <c r="L145" s="35"/>
    </row>
    <row r="146" spans="2:12">
      <c r="B146" s="35"/>
      <c r="C146" s="35"/>
      <c r="D146" s="35"/>
      <c r="E146" s="35"/>
      <c r="F146" s="35"/>
      <c r="G146" s="35"/>
      <c r="H146" s="62"/>
      <c r="I146" s="35"/>
      <c r="J146" s="35"/>
      <c r="K146" s="35"/>
      <c r="L146" s="35"/>
    </row>
    <row r="147" spans="2:12">
      <c r="B147" s="35"/>
      <c r="C147" s="35"/>
      <c r="D147" s="35"/>
      <c r="E147" s="35"/>
      <c r="F147" s="35"/>
      <c r="G147" s="35"/>
      <c r="H147" s="62"/>
      <c r="I147" s="35"/>
      <c r="J147" s="35"/>
      <c r="K147" s="35"/>
      <c r="L147" s="35"/>
    </row>
    <row r="148" spans="2:12">
      <c r="B148" s="35"/>
      <c r="C148" s="35"/>
      <c r="D148" s="35"/>
      <c r="E148" s="35"/>
      <c r="F148" s="35"/>
      <c r="G148" s="35"/>
      <c r="H148" s="62"/>
      <c r="I148" s="35"/>
      <c r="J148" s="35"/>
      <c r="K148" s="35"/>
      <c r="L148" s="35"/>
    </row>
    <row r="149" spans="2:12">
      <c r="B149" s="35"/>
      <c r="C149" s="35"/>
      <c r="D149" s="35"/>
      <c r="E149" s="35"/>
      <c r="F149" s="35"/>
      <c r="G149" s="35"/>
      <c r="H149" s="62"/>
      <c r="I149" s="35"/>
      <c r="J149" s="35"/>
      <c r="K149" s="35"/>
      <c r="L149" s="35"/>
    </row>
    <row r="150" spans="2:12">
      <c r="B150" s="35"/>
      <c r="C150" s="35"/>
      <c r="D150" s="35"/>
      <c r="E150" s="35"/>
      <c r="F150" s="35"/>
      <c r="G150" s="35"/>
      <c r="H150" s="62"/>
      <c r="I150" s="35"/>
      <c r="J150" s="35"/>
      <c r="K150" s="35"/>
      <c r="L150" s="35"/>
    </row>
    <row r="151" spans="2:12">
      <c r="B151" s="35"/>
      <c r="C151" s="35"/>
      <c r="D151" s="35"/>
      <c r="E151" s="35"/>
      <c r="F151" s="35"/>
      <c r="G151" s="35"/>
      <c r="H151" s="62"/>
      <c r="I151" s="35"/>
      <c r="J151" s="35"/>
      <c r="K151" s="35"/>
      <c r="L151" s="35"/>
    </row>
    <row r="152" spans="2:12">
      <c r="B152" s="35"/>
      <c r="C152" s="35"/>
      <c r="D152" s="35"/>
      <c r="E152" s="35"/>
      <c r="F152" s="35"/>
      <c r="G152" s="35"/>
      <c r="H152" s="62"/>
      <c r="I152" s="35"/>
      <c r="J152" s="35"/>
      <c r="K152" s="35"/>
      <c r="L152" s="35"/>
    </row>
    <row r="153" spans="2:12">
      <c r="B153" s="35"/>
      <c r="C153" s="35"/>
      <c r="D153" s="35"/>
      <c r="E153" s="35"/>
      <c r="F153" s="35"/>
      <c r="G153" s="35"/>
      <c r="H153" s="62"/>
      <c r="I153" s="35"/>
      <c r="J153" s="35"/>
      <c r="K153" s="35"/>
      <c r="L153" s="35"/>
    </row>
    <row r="154" spans="2:12">
      <c r="B154" s="35"/>
      <c r="C154" s="35"/>
      <c r="D154" s="35"/>
      <c r="E154" s="35"/>
      <c r="F154" s="35"/>
      <c r="G154" s="35"/>
      <c r="H154" s="62"/>
      <c r="I154" s="35"/>
      <c r="J154" s="35"/>
      <c r="K154" s="35"/>
      <c r="L154" s="35"/>
    </row>
    <row r="155" spans="2:12">
      <c r="B155" s="35"/>
      <c r="C155" s="35"/>
      <c r="D155" s="35"/>
      <c r="E155" s="35"/>
      <c r="F155" s="35"/>
      <c r="G155" s="35"/>
      <c r="H155" s="62"/>
      <c r="I155" s="35"/>
      <c r="J155" s="35"/>
      <c r="K155" s="35"/>
      <c r="L155" s="35"/>
    </row>
    <row r="156" spans="2:12">
      <c r="B156" s="35"/>
      <c r="C156" s="35"/>
      <c r="D156" s="35"/>
      <c r="E156" s="35"/>
      <c r="F156" s="35"/>
      <c r="G156" s="35"/>
      <c r="H156" s="62"/>
      <c r="I156" s="35"/>
      <c r="J156" s="35"/>
      <c r="K156" s="35"/>
      <c r="L156" s="35"/>
    </row>
    <row r="157" spans="2:12">
      <c r="B157" s="35"/>
      <c r="C157" s="35"/>
      <c r="D157" s="35"/>
      <c r="E157" s="35"/>
      <c r="F157" s="35"/>
      <c r="G157" s="35"/>
      <c r="H157" s="62"/>
      <c r="I157" s="35"/>
      <c r="J157" s="35"/>
      <c r="K157" s="35"/>
      <c r="L157" s="35"/>
    </row>
    <row r="158" spans="2:12">
      <c r="B158" s="35"/>
      <c r="C158" s="35"/>
      <c r="D158" s="35"/>
      <c r="E158" s="35"/>
      <c r="F158" s="35"/>
      <c r="G158" s="35"/>
      <c r="H158" s="62"/>
      <c r="I158" s="35"/>
      <c r="J158" s="35"/>
      <c r="K158" s="35"/>
      <c r="L158" s="35"/>
    </row>
    <row r="159" spans="2:12">
      <c r="B159" s="35"/>
      <c r="C159" s="35"/>
      <c r="D159" s="35"/>
      <c r="E159" s="35"/>
      <c r="F159" s="35"/>
      <c r="G159" s="35"/>
      <c r="H159" s="62"/>
      <c r="I159" s="35"/>
      <c r="J159" s="35"/>
      <c r="K159" s="35"/>
      <c r="L159" s="35"/>
    </row>
    <row r="160" spans="2:12">
      <c r="B160" s="35"/>
      <c r="C160" s="35"/>
      <c r="D160" s="35"/>
      <c r="E160" s="35"/>
      <c r="F160" s="35"/>
      <c r="G160" s="35"/>
      <c r="H160" s="62"/>
      <c r="I160" s="35"/>
      <c r="J160" s="35"/>
      <c r="K160" s="35"/>
      <c r="L160" s="35"/>
    </row>
    <row r="161" spans="2:12">
      <c r="B161" s="35"/>
      <c r="C161" s="35"/>
      <c r="D161" s="35"/>
      <c r="E161" s="35"/>
      <c r="F161" s="35"/>
      <c r="G161" s="35"/>
      <c r="H161" s="62"/>
      <c r="I161" s="35"/>
      <c r="J161" s="35"/>
      <c r="K161" s="35"/>
      <c r="L161" s="35"/>
    </row>
    <row r="162" spans="2:12">
      <c r="B162" s="35"/>
      <c r="C162" s="35"/>
      <c r="D162" s="35"/>
      <c r="E162" s="35"/>
      <c r="F162" s="35"/>
      <c r="G162" s="35"/>
      <c r="H162" s="62"/>
      <c r="I162" s="35"/>
      <c r="J162" s="35"/>
      <c r="K162" s="35"/>
      <c r="L162" s="35"/>
    </row>
    <row r="163" spans="2:12">
      <c r="B163" s="35"/>
      <c r="C163" s="35"/>
      <c r="D163" s="35"/>
      <c r="E163" s="35"/>
      <c r="F163" s="35"/>
      <c r="G163" s="35"/>
      <c r="H163" s="62"/>
      <c r="I163" s="35"/>
      <c r="J163" s="35"/>
      <c r="K163" s="35"/>
      <c r="L163" s="35"/>
    </row>
    <row r="164" spans="2:12">
      <c r="B164" s="35"/>
      <c r="C164" s="35"/>
      <c r="D164" s="35"/>
      <c r="E164" s="35"/>
      <c r="F164" s="35"/>
      <c r="G164" s="35"/>
      <c r="H164" s="62"/>
      <c r="I164" s="35"/>
      <c r="J164" s="35"/>
      <c r="K164" s="35"/>
      <c r="L164" s="35"/>
    </row>
    <row r="165" spans="2:12">
      <c r="B165" s="35"/>
      <c r="C165" s="35"/>
      <c r="D165" s="35"/>
      <c r="E165" s="35"/>
      <c r="F165" s="35"/>
      <c r="G165" s="35"/>
      <c r="H165" s="62"/>
      <c r="I165" s="35"/>
      <c r="J165" s="35"/>
      <c r="K165" s="35"/>
      <c r="L165" s="35"/>
    </row>
    <row r="166" spans="2:12">
      <c r="B166" s="35"/>
      <c r="C166" s="35"/>
      <c r="D166" s="35"/>
      <c r="E166" s="35"/>
      <c r="F166" s="35"/>
      <c r="G166" s="35"/>
      <c r="H166" s="62"/>
      <c r="I166" s="35"/>
      <c r="J166" s="35"/>
      <c r="K166" s="35"/>
      <c r="L166" s="35"/>
    </row>
    <row r="167" spans="2:12">
      <c r="B167" s="35"/>
      <c r="C167" s="35"/>
      <c r="D167" s="35"/>
      <c r="E167" s="35"/>
      <c r="F167" s="35"/>
      <c r="G167" s="35"/>
      <c r="H167" s="62"/>
      <c r="I167" s="35"/>
      <c r="J167" s="35"/>
      <c r="K167" s="35"/>
      <c r="L167" s="35"/>
    </row>
    <row r="168" spans="2:12">
      <c r="B168" s="35"/>
      <c r="C168" s="35"/>
      <c r="D168" s="35"/>
      <c r="E168" s="35"/>
      <c r="F168" s="35"/>
      <c r="G168" s="35"/>
      <c r="H168" s="62"/>
      <c r="I168" s="35"/>
      <c r="J168" s="35"/>
      <c r="K168" s="35"/>
      <c r="L168" s="35"/>
    </row>
    <row r="169" spans="2:12">
      <c r="B169" s="35"/>
      <c r="C169" s="35"/>
      <c r="D169" s="35"/>
      <c r="E169" s="35"/>
      <c r="F169" s="35"/>
      <c r="G169" s="35"/>
      <c r="H169" s="62"/>
      <c r="I169" s="35"/>
      <c r="J169" s="35"/>
      <c r="K169" s="35"/>
      <c r="L169" s="35"/>
    </row>
    <row r="170" spans="2:12">
      <c r="B170" s="35"/>
      <c r="C170" s="35"/>
      <c r="D170" s="35"/>
      <c r="E170" s="35"/>
      <c r="F170" s="35"/>
      <c r="G170" s="35"/>
      <c r="H170" s="62"/>
      <c r="I170" s="35"/>
      <c r="J170" s="35"/>
      <c r="K170" s="35"/>
      <c r="L170" s="35"/>
    </row>
    <row r="171" spans="2:12">
      <c r="B171" s="35"/>
      <c r="C171" s="35"/>
      <c r="D171" s="35"/>
      <c r="E171" s="35"/>
      <c r="F171" s="35"/>
      <c r="G171" s="35"/>
      <c r="H171" s="62"/>
      <c r="I171" s="35"/>
      <c r="J171" s="35"/>
      <c r="K171" s="35"/>
      <c r="L171" s="35"/>
    </row>
    <row r="172" spans="2:12">
      <c r="B172" s="35"/>
      <c r="C172" s="35"/>
      <c r="D172" s="35"/>
      <c r="E172" s="35"/>
      <c r="F172" s="35"/>
      <c r="G172" s="35"/>
      <c r="H172" s="62"/>
      <c r="I172" s="35"/>
      <c r="J172" s="35"/>
      <c r="K172" s="35"/>
      <c r="L172" s="35"/>
    </row>
    <row r="173" spans="2:12">
      <c r="B173" s="35"/>
      <c r="C173" s="35"/>
      <c r="D173" s="35"/>
      <c r="E173" s="35"/>
      <c r="F173" s="35"/>
      <c r="G173" s="35"/>
      <c r="H173" s="62"/>
      <c r="I173" s="35"/>
      <c r="J173" s="35"/>
      <c r="K173" s="35"/>
      <c r="L173" s="35"/>
    </row>
    <row r="174" spans="2:12">
      <c r="B174" s="35"/>
      <c r="C174" s="35"/>
      <c r="D174" s="35"/>
      <c r="E174" s="35"/>
      <c r="F174" s="35"/>
      <c r="G174" s="35"/>
      <c r="H174" s="62"/>
      <c r="I174" s="35"/>
      <c r="J174" s="35"/>
      <c r="K174" s="35"/>
      <c r="L174" s="35"/>
    </row>
    <row r="175" spans="2:12">
      <c r="B175" s="35"/>
      <c r="C175" s="35"/>
      <c r="D175" s="35"/>
      <c r="E175" s="35"/>
      <c r="F175" s="35"/>
      <c r="G175" s="35"/>
      <c r="H175" s="62"/>
      <c r="I175" s="35"/>
      <c r="J175" s="35"/>
      <c r="K175" s="35"/>
      <c r="L175" s="35"/>
    </row>
    <row r="176" spans="2:12">
      <c r="B176" s="35"/>
      <c r="C176" s="35"/>
      <c r="D176" s="35"/>
      <c r="E176" s="35"/>
      <c r="F176" s="35"/>
      <c r="G176" s="35"/>
      <c r="H176" s="62"/>
      <c r="I176" s="35"/>
      <c r="J176" s="35"/>
      <c r="K176" s="35"/>
      <c r="L176" s="35"/>
    </row>
    <row r="177" spans="2:12">
      <c r="B177" s="35"/>
      <c r="C177" s="35"/>
      <c r="D177" s="35"/>
      <c r="E177" s="35"/>
      <c r="F177" s="35"/>
      <c r="G177" s="35"/>
      <c r="H177" s="62"/>
      <c r="I177" s="35"/>
      <c r="J177" s="35"/>
      <c r="K177" s="35"/>
      <c r="L177" s="35"/>
    </row>
    <row r="178" spans="2:12">
      <c r="B178" s="35"/>
      <c r="C178" s="35"/>
      <c r="D178" s="35"/>
      <c r="E178" s="35"/>
      <c r="F178" s="35"/>
      <c r="G178" s="35"/>
      <c r="H178" s="62"/>
      <c r="I178" s="35"/>
      <c r="J178" s="35"/>
      <c r="K178" s="35"/>
      <c r="L178" s="35"/>
    </row>
    <row r="179" spans="2:12">
      <c r="B179" s="35"/>
      <c r="C179" s="35"/>
      <c r="D179" s="35"/>
      <c r="E179" s="35"/>
      <c r="F179" s="35"/>
      <c r="G179" s="35"/>
      <c r="H179" s="62"/>
      <c r="I179" s="35"/>
      <c r="J179" s="35"/>
      <c r="K179" s="35"/>
      <c r="L179" s="35"/>
    </row>
    <row r="180" spans="2:12">
      <c r="B180" s="35"/>
      <c r="C180" s="35"/>
      <c r="D180" s="35"/>
      <c r="E180" s="35"/>
      <c r="F180" s="35"/>
      <c r="G180" s="35"/>
      <c r="H180" s="62"/>
      <c r="I180" s="35"/>
      <c r="J180" s="35"/>
      <c r="K180" s="35"/>
      <c r="L180" s="35"/>
    </row>
    <row r="181" spans="2:12">
      <c r="B181" s="35"/>
      <c r="C181" s="35"/>
      <c r="D181" s="35"/>
      <c r="E181" s="35"/>
      <c r="F181" s="35"/>
      <c r="G181" s="35"/>
      <c r="H181" s="62"/>
      <c r="I181" s="35"/>
      <c r="J181" s="35"/>
      <c r="K181" s="35"/>
      <c r="L181" s="35"/>
    </row>
    <row r="182" spans="2:12">
      <c r="B182" s="35"/>
      <c r="C182" s="35"/>
      <c r="D182" s="35"/>
      <c r="E182" s="35"/>
      <c r="F182" s="35"/>
      <c r="G182" s="35"/>
      <c r="H182" s="62"/>
      <c r="I182" s="35"/>
      <c r="J182" s="35"/>
      <c r="K182" s="35"/>
      <c r="L182" s="35"/>
    </row>
    <row r="183" spans="2:12">
      <c r="B183" s="35"/>
      <c r="C183" s="35"/>
      <c r="D183" s="35"/>
      <c r="E183" s="35"/>
      <c r="F183" s="35"/>
      <c r="G183" s="35"/>
      <c r="H183" s="62"/>
      <c r="I183" s="35"/>
      <c r="J183" s="35"/>
      <c r="K183" s="35"/>
      <c r="L183" s="35"/>
    </row>
    <row r="184" spans="2:12">
      <c r="B184" s="35"/>
      <c r="C184" s="35"/>
      <c r="D184" s="35"/>
      <c r="E184" s="35"/>
      <c r="F184" s="35"/>
      <c r="G184" s="35"/>
      <c r="H184" s="62"/>
      <c r="I184" s="35"/>
      <c r="J184" s="35"/>
      <c r="K184" s="35"/>
      <c r="L184" s="35"/>
    </row>
    <row r="185" spans="2:12">
      <c r="B185" s="35"/>
      <c r="C185" s="35"/>
      <c r="D185" s="35"/>
      <c r="E185" s="35"/>
      <c r="F185" s="35"/>
      <c r="G185" s="35"/>
      <c r="H185" s="62"/>
      <c r="I185" s="35"/>
      <c r="J185" s="35"/>
      <c r="K185" s="35"/>
      <c r="L185" s="35"/>
    </row>
    <row r="186" spans="2:12">
      <c r="B186" s="35"/>
      <c r="C186" s="35"/>
      <c r="D186" s="35"/>
      <c r="E186" s="35"/>
      <c r="F186" s="35"/>
      <c r="G186" s="35"/>
      <c r="H186" s="62"/>
      <c r="I186" s="35"/>
      <c r="J186" s="35"/>
      <c r="K186" s="35"/>
      <c r="L186" s="35"/>
    </row>
    <row r="187" spans="2:12">
      <c r="B187" s="35"/>
      <c r="C187" s="35"/>
      <c r="D187" s="35"/>
      <c r="E187" s="35"/>
      <c r="F187" s="35"/>
      <c r="G187" s="35"/>
      <c r="H187" s="62"/>
      <c r="I187" s="35"/>
      <c r="J187" s="35"/>
      <c r="K187" s="35"/>
      <c r="L187" s="35"/>
    </row>
    <row r="188" spans="2:12">
      <c r="B188" s="35"/>
      <c r="C188" s="35"/>
      <c r="D188" s="35"/>
      <c r="E188" s="35"/>
      <c r="F188" s="35"/>
      <c r="G188" s="35"/>
      <c r="H188" s="62"/>
      <c r="I188" s="35"/>
      <c r="J188" s="35"/>
      <c r="K188" s="35"/>
      <c r="L188" s="35"/>
    </row>
    <row r="189" spans="2:12">
      <c r="B189" s="35"/>
      <c r="C189" s="35"/>
      <c r="D189" s="35"/>
      <c r="E189" s="35"/>
      <c r="F189" s="35"/>
      <c r="G189" s="35"/>
      <c r="H189" s="62"/>
      <c r="I189" s="35"/>
      <c r="J189" s="35"/>
      <c r="K189" s="35"/>
      <c r="L189" s="35"/>
    </row>
    <row r="190" spans="2:12">
      <c r="B190" s="35"/>
      <c r="C190" s="35"/>
      <c r="D190" s="35"/>
      <c r="E190" s="35"/>
      <c r="F190" s="35"/>
      <c r="G190" s="35"/>
      <c r="H190" s="62"/>
      <c r="I190" s="35"/>
      <c r="J190" s="35"/>
      <c r="K190" s="35"/>
      <c r="L190" s="35"/>
    </row>
    <row r="191" spans="2:12">
      <c r="B191" s="35"/>
      <c r="C191" s="35"/>
      <c r="D191" s="35"/>
      <c r="E191" s="35"/>
      <c r="F191" s="35"/>
      <c r="G191" s="35"/>
      <c r="H191" s="62"/>
      <c r="I191" s="35"/>
      <c r="J191" s="35"/>
      <c r="K191" s="35"/>
      <c r="L191" s="35"/>
    </row>
    <row r="192" spans="2:12">
      <c r="B192" s="35"/>
      <c r="C192" s="35"/>
      <c r="D192" s="35"/>
      <c r="E192" s="35"/>
      <c r="F192" s="35"/>
      <c r="G192" s="35"/>
      <c r="H192" s="62"/>
      <c r="I192" s="35"/>
      <c r="J192" s="35"/>
      <c r="K192" s="35"/>
      <c r="L192" s="35"/>
    </row>
    <row r="193" spans="2:12">
      <c r="B193" s="35"/>
      <c r="C193" s="35"/>
      <c r="D193" s="35"/>
      <c r="E193" s="35"/>
      <c r="F193" s="35"/>
      <c r="G193" s="35"/>
      <c r="H193" s="62"/>
      <c r="I193" s="35"/>
      <c r="J193" s="35"/>
      <c r="K193" s="35"/>
      <c r="L193" s="35"/>
    </row>
    <row r="194" spans="2:12">
      <c r="B194" s="35"/>
      <c r="C194" s="35"/>
      <c r="D194" s="35"/>
      <c r="E194" s="35"/>
      <c r="F194" s="35"/>
      <c r="G194" s="35"/>
      <c r="H194" s="62"/>
      <c r="I194" s="35"/>
      <c r="J194" s="35"/>
      <c r="K194" s="35"/>
      <c r="L194" s="35"/>
    </row>
    <row r="195" spans="2:12">
      <c r="B195" s="35"/>
      <c r="C195" s="35"/>
      <c r="D195" s="35"/>
      <c r="E195" s="35"/>
      <c r="F195" s="35"/>
      <c r="G195" s="35"/>
      <c r="H195" s="62"/>
      <c r="I195" s="35"/>
      <c r="J195" s="35"/>
      <c r="K195" s="35"/>
      <c r="L195" s="35"/>
    </row>
    <row r="196" spans="2:12">
      <c r="B196" s="35"/>
      <c r="C196" s="35"/>
      <c r="D196" s="35"/>
      <c r="E196" s="35"/>
      <c r="F196" s="35"/>
      <c r="G196" s="35"/>
      <c r="H196" s="62"/>
      <c r="I196" s="35"/>
      <c r="J196" s="35"/>
      <c r="K196" s="35"/>
      <c r="L196" s="35"/>
    </row>
    <row r="197" spans="2:12">
      <c r="B197" s="35"/>
      <c r="C197" s="35"/>
      <c r="D197" s="35"/>
      <c r="E197" s="35"/>
      <c r="F197" s="35"/>
      <c r="G197" s="35"/>
      <c r="H197" s="62"/>
      <c r="I197" s="35"/>
      <c r="J197" s="35"/>
      <c r="K197" s="35"/>
      <c r="L197" s="35"/>
    </row>
    <row r="198" spans="2:12">
      <c r="B198" s="35"/>
      <c r="C198" s="35"/>
      <c r="D198" s="35"/>
      <c r="E198" s="35"/>
      <c r="F198" s="35"/>
      <c r="G198" s="35"/>
      <c r="H198" s="62"/>
      <c r="I198" s="35"/>
      <c r="J198" s="35"/>
      <c r="K198" s="35"/>
      <c r="L198" s="35"/>
    </row>
    <row r="199" spans="2:12">
      <c r="B199" s="35"/>
      <c r="C199" s="35"/>
      <c r="D199" s="35"/>
      <c r="E199" s="35"/>
      <c r="F199" s="35"/>
      <c r="G199" s="35"/>
      <c r="H199" s="62"/>
      <c r="I199" s="35"/>
      <c r="J199" s="35"/>
      <c r="K199" s="35"/>
      <c r="L199" s="35"/>
    </row>
    <row r="200" spans="2:12">
      <c r="B200" s="35"/>
      <c r="C200" s="35"/>
      <c r="D200" s="35"/>
      <c r="E200" s="35"/>
      <c r="F200" s="35"/>
      <c r="G200" s="35"/>
      <c r="H200" s="62"/>
      <c r="I200" s="35"/>
      <c r="J200" s="35"/>
      <c r="K200" s="35"/>
      <c r="L200" s="35"/>
    </row>
    <row r="201" spans="2:12">
      <c r="B201" s="35"/>
      <c r="C201" s="35"/>
      <c r="D201" s="35"/>
      <c r="E201" s="35"/>
      <c r="F201" s="35"/>
      <c r="G201" s="35"/>
      <c r="H201" s="62"/>
      <c r="I201" s="35"/>
      <c r="J201" s="35"/>
      <c r="K201" s="35"/>
      <c r="L201" s="35"/>
    </row>
    <row r="202" spans="2:12">
      <c r="B202" s="35"/>
      <c r="C202" s="35"/>
      <c r="D202" s="35"/>
      <c r="E202" s="35"/>
      <c r="F202" s="35"/>
      <c r="G202" s="35"/>
      <c r="H202" s="62"/>
      <c r="I202" s="35"/>
      <c r="J202" s="35"/>
      <c r="K202" s="35"/>
      <c r="L202" s="35"/>
    </row>
    <row r="203" spans="2:12">
      <c r="B203" s="35"/>
      <c r="C203" s="35"/>
      <c r="D203" s="35"/>
      <c r="E203" s="35"/>
      <c r="F203" s="35"/>
      <c r="G203" s="35"/>
      <c r="H203" s="62"/>
      <c r="I203" s="35"/>
      <c r="J203" s="35"/>
      <c r="K203" s="35"/>
      <c r="L203" s="35"/>
    </row>
    <row r="204" spans="2:12">
      <c r="B204" s="35"/>
      <c r="C204" s="35"/>
      <c r="D204" s="35"/>
      <c r="E204" s="35"/>
      <c r="F204" s="35"/>
      <c r="G204" s="35"/>
      <c r="H204" s="62"/>
      <c r="I204" s="35"/>
      <c r="J204" s="35"/>
      <c r="K204" s="35"/>
      <c r="L204" s="35"/>
    </row>
    <row r="205" spans="2:12">
      <c r="B205" s="35"/>
      <c r="C205" s="35"/>
      <c r="D205" s="35"/>
      <c r="E205" s="35"/>
      <c r="F205" s="35"/>
      <c r="G205" s="35"/>
      <c r="H205" s="62"/>
      <c r="I205" s="35"/>
      <c r="J205" s="35"/>
      <c r="K205" s="35"/>
      <c r="L205" s="35"/>
    </row>
    <row r="206" spans="2:12">
      <c r="B206" s="35"/>
      <c r="C206" s="35"/>
      <c r="D206" s="35"/>
      <c r="E206" s="35"/>
      <c r="F206" s="35"/>
      <c r="G206" s="35"/>
      <c r="H206" s="62"/>
      <c r="I206" s="35"/>
      <c r="J206" s="35"/>
      <c r="K206" s="35"/>
      <c r="L206" s="35"/>
    </row>
    <row r="207" spans="2:12">
      <c r="B207" s="35"/>
      <c r="C207" s="35"/>
      <c r="D207" s="35"/>
      <c r="E207" s="35"/>
      <c r="F207" s="35"/>
      <c r="G207" s="35"/>
      <c r="H207" s="62"/>
      <c r="I207" s="35"/>
      <c r="J207" s="35"/>
      <c r="K207" s="35"/>
      <c r="L207" s="35"/>
    </row>
    <row r="208" spans="2:12">
      <c r="B208" s="35"/>
      <c r="C208" s="35"/>
      <c r="D208" s="35"/>
      <c r="E208" s="35"/>
      <c r="F208" s="35"/>
      <c r="G208" s="35"/>
      <c r="H208" s="62"/>
      <c r="I208" s="35"/>
      <c r="J208" s="35"/>
      <c r="K208" s="35"/>
      <c r="L208" s="35"/>
    </row>
    <row r="209" spans="2:12">
      <c r="B209" s="35"/>
      <c r="C209" s="35"/>
      <c r="D209" s="35"/>
      <c r="E209" s="35"/>
      <c r="F209" s="35"/>
      <c r="G209" s="35"/>
      <c r="H209" s="62"/>
      <c r="I209" s="35"/>
      <c r="J209" s="35"/>
      <c r="K209" s="35"/>
      <c r="L209" s="35"/>
    </row>
    <row r="210" spans="2:12">
      <c r="B210" s="35"/>
      <c r="C210" s="35"/>
      <c r="D210" s="35"/>
      <c r="E210" s="35"/>
      <c r="F210" s="35"/>
      <c r="G210" s="35"/>
      <c r="H210" s="62"/>
      <c r="I210" s="35"/>
      <c r="J210" s="35"/>
      <c r="K210" s="35"/>
      <c r="L210" s="35"/>
    </row>
    <row r="211" spans="2:12">
      <c r="B211" s="35"/>
      <c r="C211" s="35"/>
      <c r="D211" s="35"/>
      <c r="E211" s="35"/>
      <c r="F211" s="35"/>
      <c r="G211" s="35"/>
      <c r="H211" s="62"/>
      <c r="I211" s="35"/>
      <c r="J211" s="35"/>
      <c r="K211" s="35"/>
      <c r="L211" s="35"/>
    </row>
    <row r="212" spans="2:12">
      <c r="B212" s="35"/>
      <c r="C212" s="35"/>
      <c r="D212" s="35"/>
      <c r="E212" s="35"/>
      <c r="F212" s="35"/>
      <c r="G212" s="35"/>
      <c r="H212" s="62"/>
      <c r="I212" s="35"/>
      <c r="J212" s="35"/>
      <c r="K212" s="35"/>
      <c r="L212" s="35"/>
    </row>
    <row r="213" spans="2:12">
      <c r="B213" s="35"/>
      <c r="C213" s="35"/>
      <c r="D213" s="35"/>
      <c r="E213" s="35"/>
      <c r="F213" s="35"/>
      <c r="G213" s="35"/>
      <c r="H213" s="62"/>
      <c r="I213" s="35"/>
      <c r="J213" s="35"/>
      <c r="K213" s="35"/>
      <c r="L213" s="35"/>
    </row>
    <row r="214" spans="2:12">
      <c r="B214" s="35"/>
      <c r="C214" s="35"/>
      <c r="D214" s="35"/>
      <c r="E214" s="35"/>
      <c r="F214" s="35"/>
      <c r="G214" s="35"/>
      <c r="H214" s="62"/>
      <c r="I214" s="35"/>
      <c r="J214" s="35"/>
      <c r="K214" s="35"/>
      <c r="L214" s="35"/>
    </row>
    <row r="215" spans="2:12">
      <c r="B215" s="35"/>
      <c r="C215" s="35"/>
      <c r="D215" s="35"/>
      <c r="E215" s="35"/>
      <c r="F215" s="35"/>
      <c r="G215" s="35"/>
      <c r="H215" s="62"/>
      <c r="I215" s="35"/>
      <c r="J215" s="35"/>
      <c r="K215" s="35"/>
      <c r="L215" s="35"/>
    </row>
    <row r="216" spans="2:12">
      <c r="B216" s="35"/>
      <c r="C216" s="35"/>
      <c r="D216" s="35"/>
      <c r="E216" s="35"/>
      <c r="F216" s="35"/>
      <c r="G216" s="35"/>
      <c r="H216" s="62"/>
      <c r="I216" s="35"/>
      <c r="J216" s="35"/>
      <c r="K216" s="35"/>
      <c r="L216" s="35"/>
    </row>
    <row r="217" spans="2:12">
      <c r="B217" s="35"/>
      <c r="C217" s="35"/>
      <c r="D217" s="35"/>
      <c r="E217" s="35"/>
      <c r="F217" s="35"/>
      <c r="G217" s="35"/>
      <c r="H217" s="62"/>
      <c r="I217" s="35"/>
      <c r="J217" s="35"/>
      <c r="K217" s="35"/>
      <c r="L217" s="35"/>
    </row>
    <row r="218" spans="2:12">
      <c r="B218" s="35"/>
      <c r="C218" s="35"/>
      <c r="D218" s="35"/>
      <c r="E218" s="35"/>
      <c r="F218" s="35"/>
      <c r="G218" s="35"/>
      <c r="H218" s="62"/>
      <c r="I218" s="35"/>
      <c r="J218" s="35"/>
      <c r="K218" s="35"/>
      <c r="L218" s="35"/>
    </row>
    <row r="219" spans="2:12">
      <c r="B219" s="35"/>
      <c r="C219" s="35"/>
      <c r="D219" s="35"/>
      <c r="E219" s="35"/>
      <c r="F219" s="35"/>
      <c r="G219" s="35"/>
      <c r="H219" s="62"/>
      <c r="I219" s="35"/>
      <c r="J219" s="35"/>
      <c r="K219" s="35"/>
      <c r="L219" s="35"/>
    </row>
    <row r="220" spans="2:12">
      <c r="B220" s="35"/>
      <c r="C220" s="35"/>
      <c r="D220" s="35"/>
      <c r="E220" s="35"/>
      <c r="F220" s="35"/>
      <c r="G220" s="35"/>
      <c r="H220" s="62"/>
      <c r="I220" s="35"/>
      <c r="J220" s="35"/>
      <c r="K220" s="35"/>
      <c r="L220" s="35"/>
    </row>
    <row r="221" spans="2:12">
      <c r="B221" s="35"/>
      <c r="C221" s="35"/>
      <c r="D221" s="35"/>
      <c r="E221" s="35"/>
      <c r="F221" s="35"/>
      <c r="G221" s="35"/>
      <c r="H221" s="62"/>
      <c r="I221" s="35"/>
      <c r="J221" s="35"/>
      <c r="K221" s="35"/>
      <c r="L221" s="35"/>
    </row>
    <row r="222" spans="2:12">
      <c r="B222" s="35"/>
      <c r="C222" s="35"/>
      <c r="D222" s="35"/>
      <c r="E222" s="35"/>
      <c r="F222" s="35"/>
      <c r="G222" s="35"/>
      <c r="H222" s="62"/>
      <c r="I222" s="35"/>
      <c r="J222" s="35"/>
      <c r="K222" s="35"/>
      <c r="L222" s="35"/>
    </row>
    <row r="223" spans="2:12">
      <c r="B223" s="35"/>
      <c r="C223" s="35"/>
      <c r="D223" s="35"/>
      <c r="E223" s="35"/>
      <c r="F223" s="35"/>
      <c r="G223" s="35"/>
      <c r="H223" s="62"/>
      <c r="I223" s="35"/>
      <c r="J223" s="35"/>
      <c r="K223" s="35"/>
      <c r="L223" s="35"/>
    </row>
    <row r="224" spans="2:12">
      <c r="B224" s="35"/>
      <c r="C224" s="35"/>
      <c r="D224" s="35"/>
      <c r="E224" s="35"/>
      <c r="F224" s="35"/>
      <c r="G224" s="35"/>
      <c r="H224" s="62"/>
      <c r="I224" s="35"/>
      <c r="J224" s="35"/>
      <c r="K224" s="35"/>
      <c r="L224" s="35"/>
    </row>
    <row r="225" spans="2:12">
      <c r="B225" s="35"/>
      <c r="C225" s="35"/>
      <c r="D225" s="35"/>
      <c r="E225" s="35"/>
      <c r="F225" s="35"/>
      <c r="G225" s="35"/>
      <c r="H225" s="62"/>
      <c r="I225" s="35"/>
      <c r="J225" s="35"/>
      <c r="K225" s="35"/>
      <c r="L225" s="35"/>
    </row>
    <row r="226" spans="2:12">
      <c r="B226" s="35"/>
      <c r="C226" s="35"/>
      <c r="D226" s="35"/>
      <c r="E226" s="35"/>
      <c r="F226" s="35"/>
      <c r="G226" s="35"/>
      <c r="H226" s="62"/>
      <c r="I226" s="35"/>
      <c r="J226" s="35"/>
      <c r="K226" s="35"/>
      <c r="L226" s="35"/>
    </row>
    <row r="227" spans="2:12">
      <c r="B227" s="35"/>
      <c r="C227" s="35"/>
      <c r="D227" s="35"/>
      <c r="E227" s="35"/>
      <c r="F227" s="35"/>
      <c r="G227" s="35"/>
      <c r="H227" s="62"/>
      <c r="I227" s="35"/>
      <c r="J227" s="35"/>
      <c r="K227" s="35"/>
      <c r="L227" s="35"/>
    </row>
    <row r="228" spans="2:12">
      <c r="B228" s="35"/>
      <c r="C228" s="35"/>
      <c r="D228" s="35"/>
      <c r="E228" s="35"/>
      <c r="F228" s="35"/>
      <c r="G228" s="35"/>
      <c r="H228" s="62"/>
      <c r="I228" s="35"/>
      <c r="J228" s="35"/>
      <c r="K228" s="35"/>
      <c r="L228" s="35"/>
    </row>
    <row r="229" spans="2:12">
      <c r="B229" s="35"/>
      <c r="C229" s="35"/>
      <c r="D229" s="35"/>
      <c r="E229" s="35"/>
      <c r="F229" s="35"/>
      <c r="G229" s="35"/>
      <c r="H229" s="62"/>
      <c r="I229" s="35"/>
      <c r="J229" s="35"/>
      <c r="K229" s="35"/>
      <c r="L229" s="35"/>
    </row>
    <row r="230" spans="2:12">
      <c r="B230" s="35"/>
      <c r="C230" s="35"/>
      <c r="D230" s="35"/>
      <c r="E230" s="35"/>
      <c r="F230" s="35"/>
      <c r="G230" s="35"/>
      <c r="H230" s="62"/>
      <c r="I230" s="35"/>
      <c r="J230" s="35"/>
      <c r="K230" s="35"/>
      <c r="L230" s="35"/>
    </row>
    <row r="231" spans="2:12">
      <c r="B231" s="35"/>
      <c r="C231" s="35"/>
      <c r="D231" s="35"/>
      <c r="E231" s="35"/>
      <c r="F231" s="35"/>
      <c r="G231" s="35"/>
      <c r="H231" s="62"/>
      <c r="I231" s="35"/>
      <c r="J231" s="35"/>
      <c r="K231" s="35"/>
      <c r="L231" s="35"/>
    </row>
    <row r="232" spans="2:12">
      <c r="B232" s="35"/>
      <c r="C232" s="35"/>
      <c r="D232" s="35"/>
      <c r="E232" s="35"/>
      <c r="F232" s="35"/>
      <c r="G232" s="35"/>
      <c r="H232" s="62"/>
      <c r="I232" s="35"/>
      <c r="J232" s="35"/>
      <c r="K232" s="35"/>
      <c r="L232" s="35"/>
    </row>
    <row r="233" spans="2:12">
      <c r="B233" s="35"/>
      <c r="C233" s="35"/>
      <c r="D233" s="35"/>
      <c r="E233" s="35"/>
      <c r="F233" s="35"/>
      <c r="G233" s="35"/>
      <c r="H233" s="62"/>
      <c r="I233" s="35"/>
      <c r="J233" s="35"/>
      <c r="K233" s="35"/>
      <c r="L233" s="35"/>
    </row>
    <row r="234" spans="2:12">
      <c r="B234" s="35"/>
      <c r="C234" s="35"/>
      <c r="D234" s="35"/>
      <c r="E234" s="35"/>
      <c r="F234" s="35"/>
      <c r="G234" s="35"/>
      <c r="H234" s="62"/>
      <c r="I234" s="35"/>
      <c r="J234" s="35"/>
      <c r="K234" s="35"/>
      <c r="L234" s="35"/>
    </row>
    <row r="235" spans="2:12">
      <c r="B235" s="35"/>
      <c r="C235" s="35"/>
      <c r="D235" s="35"/>
      <c r="E235" s="35"/>
      <c r="F235" s="35"/>
      <c r="G235" s="35"/>
      <c r="H235" s="62"/>
      <c r="I235" s="35"/>
      <c r="J235" s="35"/>
      <c r="K235" s="35"/>
      <c r="L235" s="35"/>
    </row>
    <row r="236" spans="2:12">
      <c r="B236" s="35"/>
      <c r="C236" s="35"/>
      <c r="D236" s="35"/>
      <c r="E236" s="35"/>
      <c r="F236" s="35"/>
      <c r="G236" s="35"/>
      <c r="H236" s="62"/>
      <c r="I236" s="35"/>
      <c r="J236" s="35"/>
      <c r="K236" s="35"/>
      <c r="L236" s="35"/>
    </row>
    <row r="237" spans="2:12">
      <c r="B237" s="35"/>
      <c r="C237" s="35"/>
      <c r="D237" s="35"/>
      <c r="E237" s="35"/>
      <c r="F237" s="35"/>
      <c r="G237" s="35"/>
      <c r="H237" s="62"/>
      <c r="I237" s="35"/>
      <c r="J237" s="35"/>
      <c r="K237" s="35"/>
      <c r="L237" s="35"/>
    </row>
    <row r="238" spans="2:12">
      <c r="B238" s="35"/>
      <c r="C238" s="35"/>
      <c r="D238" s="35"/>
      <c r="E238" s="35"/>
      <c r="F238" s="35"/>
      <c r="G238" s="35"/>
      <c r="H238" s="62"/>
      <c r="I238" s="35"/>
      <c r="J238" s="35"/>
      <c r="K238" s="35"/>
      <c r="L238" s="35"/>
    </row>
    <row r="239" spans="2:12">
      <c r="B239" s="35"/>
      <c r="C239" s="35"/>
      <c r="D239" s="35"/>
      <c r="E239" s="35"/>
      <c r="F239" s="35"/>
      <c r="G239" s="35"/>
      <c r="H239" s="62"/>
      <c r="I239" s="35"/>
      <c r="J239" s="35"/>
      <c r="K239" s="35"/>
      <c r="L239" s="35"/>
    </row>
    <row r="240" spans="2:12">
      <c r="B240" s="35"/>
      <c r="C240" s="35"/>
      <c r="D240" s="35"/>
      <c r="E240" s="35"/>
      <c r="F240" s="35"/>
      <c r="G240" s="35"/>
      <c r="H240" s="62"/>
      <c r="I240" s="35"/>
      <c r="J240" s="35"/>
      <c r="K240" s="35"/>
      <c r="L240" s="35"/>
    </row>
    <row r="241" spans="2:12">
      <c r="B241" s="35"/>
      <c r="C241" s="35"/>
      <c r="D241" s="35"/>
      <c r="E241" s="35"/>
      <c r="F241" s="35"/>
      <c r="G241" s="35"/>
      <c r="H241" s="62"/>
      <c r="I241" s="35"/>
      <c r="J241" s="35"/>
      <c r="K241" s="35"/>
      <c r="L241" s="35"/>
    </row>
    <row r="242" spans="2:12">
      <c r="B242" s="35"/>
      <c r="C242" s="35"/>
      <c r="D242" s="35"/>
      <c r="E242" s="35"/>
      <c r="F242" s="35"/>
      <c r="G242" s="35"/>
      <c r="H242" s="62"/>
      <c r="I242" s="35"/>
      <c r="J242" s="35"/>
      <c r="K242" s="35"/>
      <c r="L242" s="35"/>
    </row>
    <row r="243" spans="2:12">
      <c r="B243" s="35"/>
      <c r="C243" s="35"/>
      <c r="D243" s="35"/>
      <c r="E243" s="35"/>
      <c r="F243" s="35"/>
      <c r="G243" s="35"/>
      <c r="H243" s="62"/>
      <c r="I243" s="35"/>
      <c r="J243" s="35"/>
      <c r="K243" s="35"/>
      <c r="L243" s="35"/>
    </row>
    <row r="244" spans="2:12">
      <c r="B244" s="35"/>
      <c r="C244" s="35"/>
      <c r="D244" s="35"/>
      <c r="E244" s="35"/>
      <c r="F244" s="35"/>
      <c r="G244" s="35"/>
      <c r="H244" s="62"/>
      <c r="I244" s="35"/>
      <c r="J244" s="35"/>
      <c r="K244" s="35"/>
      <c r="L244" s="35"/>
    </row>
    <row r="245" spans="2:12">
      <c r="B245" s="35"/>
      <c r="C245" s="35"/>
      <c r="D245" s="35"/>
      <c r="E245" s="35"/>
      <c r="F245" s="35"/>
      <c r="G245" s="35"/>
      <c r="H245" s="62"/>
      <c r="I245" s="35"/>
      <c r="J245" s="35"/>
      <c r="K245" s="35"/>
      <c r="L245" s="35"/>
    </row>
    <row r="246" spans="2:12">
      <c r="B246" s="35"/>
      <c r="C246" s="35"/>
      <c r="D246" s="35"/>
      <c r="E246" s="35"/>
      <c r="F246" s="35"/>
      <c r="G246" s="35"/>
      <c r="H246" s="62"/>
      <c r="I246" s="35"/>
      <c r="J246" s="35"/>
      <c r="K246" s="35"/>
      <c r="L246" s="35"/>
    </row>
    <row r="247" spans="2:12">
      <c r="B247" s="35"/>
      <c r="C247" s="35"/>
      <c r="D247" s="35"/>
      <c r="E247" s="35"/>
      <c r="F247" s="35"/>
      <c r="G247" s="35"/>
      <c r="H247" s="62"/>
      <c r="I247" s="35"/>
      <c r="J247" s="35"/>
      <c r="K247" s="35"/>
      <c r="L247" s="35"/>
    </row>
    <row r="248" spans="2:12">
      <c r="B248" s="35"/>
      <c r="C248" s="35"/>
      <c r="D248" s="35"/>
      <c r="E248" s="35"/>
      <c r="F248" s="35"/>
      <c r="G248" s="35"/>
      <c r="H248" s="62"/>
      <c r="I248" s="35"/>
      <c r="J248" s="35"/>
      <c r="K248" s="35"/>
      <c r="L248" s="35"/>
    </row>
    <row r="249" spans="2:12">
      <c r="B249" s="35"/>
      <c r="C249" s="35"/>
      <c r="D249" s="35"/>
      <c r="E249" s="35"/>
      <c r="F249" s="35"/>
      <c r="G249" s="35"/>
      <c r="H249" s="62"/>
      <c r="I249" s="35"/>
      <c r="J249" s="35"/>
      <c r="K249" s="35"/>
      <c r="L249" s="35"/>
    </row>
    <row r="250" spans="2:12">
      <c r="B250" s="35"/>
      <c r="C250" s="35"/>
      <c r="D250" s="35"/>
      <c r="E250" s="35"/>
      <c r="F250" s="35"/>
      <c r="G250" s="35"/>
      <c r="H250" s="62"/>
      <c r="I250" s="35"/>
      <c r="J250" s="35"/>
      <c r="K250" s="35"/>
      <c r="L250" s="35"/>
    </row>
    <row r="251" spans="2:12">
      <c r="B251" s="35"/>
      <c r="C251" s="35"/>
      <c r="D251" s="35"/>
      <c r="E251" s="35"/>
      <c r="F251" s="35"/>
      <c r="G251" s="35"/>
      <c r="H251" s="62"/>
      <c r="I251" s="35"/>
      <c r="J251" s="35"/>
      <c r="K251" s="35"/>
      <c r="L251" s="35"/>
    </row>
    <row r="252" spans="2:12">
      <c r="B252" s="35"/>
      <c r="C252" s="35"/>
      <c r="D252" s="35"/>
      <c r="E252" s="35"/>
      <c r="F252" s="35"/>
      <c r="G252" s="35"/>
      <c r="H252" s="62"/>
      <c r="I252" s="35"/>
      <c r="J252" s="35"/>
      <c r="K252" s="35"/>
      <c r="L252" s="35"/>
    </row>
    <row r="253" spans="2:12">
      <c r="B253" s="35"/>
      <c r="C253" s="35"/>
      <c r="D253" s="35"/>
      <c r="E253" s="35"/>
      <c r="F253" s="35"/>
      <c r="G253" s="35"/>
      <c r="H253" s="62"/>
      <c r="I253" s="35"/>
      <c r="J253" s="35"/>
      <c r="K253" s="35"/>
      <c r="L253" s="35"/>
    </row>
    <row r="254" spans="2:12">
      <c r="B254" s="35"/>
      <c r="C254" s="35"/>
      <c r="D254" s="35"/>
      <c r="E254" s="35"/>
      <c r="F254" s="35"/>
      <c r="G254" s="35"/>
      <c r="H254" s="62"/>
      <c r="I254" s="35"/>
      <c r="J254" s="35"/>
      <c r="K254" s="35"/>
      <c r="L254" s="35"/>
    </row>
    <row r="255" spans="2:12">
      <c r="B255" s="35"/>
      <c r="C255" s="35"/>
      <c r="D255" s="35"/>
      <c r="E255" s="35"/>
      <c r="F255" s="35"/>
      <c r="G255" s="35"/>
      <c r="H255" s="62"/>
      <c r="I255" s="35"/>
      <c r="J255" s="35"/>
      <c r="K255" s="35"/>
      <c r="L255" s="35"/>
    </row>
    <row r="256" spans="2:12">
      <c r="B256" s="35"/>
      <c r="C256" s="35"/>
      <c r="D256" s="35"/>
      <c r="E256" s="35"/>
      <c r="F256" s="35"/>
      <c r="G256" s="35"/>
      <c r="H256" s="62"/>
      <c r="I256" s="35"/>
      <c r="J256" s="35"/>
      <c r="K256" s="35"/>
      <c r="L256" s="35"/>
    </row>
    <row r="257" spans="2:12">
      <c r="B257" s="35"/>
      <c r="C257" s="35"/>
      <c r="D257" s="35"/>
      <c r="E257" s="35"/>
      <c r="F257" s="35"/>
      <c r="G257" s="35"/>
      <c r="H257" s="62"/>
      <c r="I257" s="35"/>
      <c r="J257" s="35"/>
      <c r="K257" s="35"/>
      <c r="L257" s="35"/>
    </row>
    <row r="258" spans="2:12">
      <c r="B258" s="35"/>
      <c r="C258" s="35"/>
      <c r="D258" s="35"/>
      <c r="E258" s="35"/>
      <c r="F258" s="35"/>
      <c r="G258" s="35"/>
      <c r="H258" s="62"/>
      <c r="I258" s="35"/>
      <c r="J258" s="35"/>
      <c r="K258" s="35"/>
      <c r="L258" s="35"/>
    </row>
    <row r="259" spans="2:12">
      <c r="B259" s="35"/>
      <c r="C259" s="35"/>
      <c r="D259" s="35"/>
      <c r="E259" s="35"/>
      <c r="F259" s="35"/>
      <c r="G259" s="35"/>
      <c r="H259" s="62"/>
      <c r="I259" s="35"/>
      <c r="J259" s="35"/>
      <c r="K259" s="35"/>
      <c r="L259" s="35"/>
    </row>
    <row r="260" spans="2:12">
      <c r="B260" s="35"/>
      <c r="C260" s="35"/>
      <c r="D260" s="35"/>
      <c r="E260" s="35"/>
      <c r="F260" s="35"/>
      <c r="G260" s="35"/>
      <c r="H260" s="62"/>
      <c r="I260" s="35"/>
      <c r="J260" s="35"/>
      <c r="K260" s="35"/>
      <c r="L260" s="35"/>
    </row>
    <row r="261" spans="2:12">
      <c r="B261" s="35"/>
      <c r="C261" s="35"/>
      <c r="D261" s="35"/>
      <c r="E261" s="35"/>
      <c r="F261" s="35"/>
      <c r="G261" s="35"/>
      <c r="H261" s="62"/>
      <c r="I261" s="35"/>
      <c r="J261" s="35"/>
      <c r="K261" s="35"/>
      <c r="L261" s="35"/>
    </row>
    <row r="262" spans="2:12">
      <c r="B262" s="35"/>
      <c r="C262" s="35"/>
      <c r="D262" s="35"/>
      <c r="E262" s="35"/>
      <c r="F262" s="35"/>
      <c r="G262" s="35"/>
      <c r="H262" s="62"/>
      <c r="I262" s="35"/>
      <c r="J262" s="35"/>
      <c r="K262" s="35"/>
      <c r="L262" s="35"/>
    </row>
    <row r="263" spans="2:12">
      <c r="B263" s="35"/>
      <c r="C263" s="35"/>
      <c r="D263" s="35"/>
      <c r="E263" s="35"/>
      <c r="F263" s="35"/>
      <c r="G263" s="35"/>
      <c r="H263" s="62"/>
      <c r="I263" s="35"/>
      <c r="J263" s="35"/>
      <c r="K263" s="35"/>
      <c r="L263" s="35"/>
    </row>
    <row r="264" spans="2:12">
      <c r="B264" s="35"/>
      <c r="C264" s="35"/>
      <c r="D264" s="35"/>
      <c r="E264" s="35"/>
      <c r="F264" s="35"/>
      <c r="G264" s="35"/>
      <c r="H264" s="62"/>
      <c r="I264" s="35"/>
      <c r="J264" s="35"/>
      <c r="K264" s="35"/>
      <c r="L264" s="35"/>
    </row>
    <row r="265" spans="2:12">
      <c r="B265" s="35"/>
      <c r="C265" s="35"/>
      <c r="D265" s="35"/>
      <c r="E265" s="35"/>
      <c r="F265" s="35"/>
      <c r="G265" s="35"/>
      <c r="H265" s="62"/>
      <c r="I265" s="35"/>
      <c r="J265" s="35"/>
      <c r="K265" s="35"/>
      <c r="L265" s="35"/>
    </row>
    <row r="266" spans="2:12">
      <c r="B266" s="35"/>
      <c r="C266" s="35"/>
      <c r="D266" s="35"/>
      <c r="E266" s="35"/>
      <c r="F266" s="35"/>
      <c r="G266" s="35"/>
      <c r="H266" s="62"/>
      <c r="I266" s="35"/>
      <c r="J266" s="35"/>
      <c r="K266" s="35"/>
      <c r="L266" s="35"/>
    </row>
    <row r="267" spans="2:12">
      <c r="B267" s="35"/>
      <c r="C267" s="35"/>
      <c r="D267" s="35"/>
      <c r="E267" s="35"/>
      <c r="F267" s="35"/>
      <c r="G267" s="35"/>
      <c r="H267" s="62"/>
      <c r="I267" s="35"/>
      <c r="J267" s="35"/>
      <c r="K267" s="35"/>
      <c r="L267" s="35"/>
    </row>
    <row r="268" spans="2:12">
      <c r="B268" s="35"/>
      <c r="C268" s="35"/>
      <c r="D268" s="35"/>
      <c r="E268" s="35"/>
      <c r="F268" s="35"/>
      <c r="G268" s="35"/>
      <c r="H268" s="62"/>
      <c r="I268" s="35"/>
      <c r="J268" s="35"/>
      <c r="K268" s="35"/>
      <c r="L268" s="35"/>
    </row>
    <row r="269" spans="2:12">
      <c r="B269" s="35"/>
      <c r="C269" s="35"/>
      <c r="D269" s="35"/>
      <c r="E269" s="35"/>
      <c r="F269" s="35"/>
      <c r="G269" s="35"/>
      <c r="H269" s="62"/>
      <c r="I269" s="35"/>
      <c r="J269" s="35"/>
      <c r="K269" s="35"/>
      <c r="L269" s="35"/>
    </row>
    <row r="270" spans="2:12">
      <c r="B270" s="35"/>
      <c r="C270" s="35"/>
      <c r="D270" s="35"/>
      <c r="E270" s="35"/>
      <c r="F270" s="35"/>
      <c r="G270" s="35"/>
      <c r="H270" s="62"/>
      <c r="I270" s="35"/>
      <c r="J270" s="35"/>
      <c r="K270" s="35"/>
      <c r="L270" s="35"/>
    </row>
    <row r="271" spans="2:12">
      <c r="B271" s="35"/>
      <c r="C271" s="35"/>
      <c r="D271" s="35"/>
      <c r="E271" s="35"/>
      <c r="F271" s="35"/>
      <c r="G271" s="35"/>
      <c r="H271" s="62"/>
      <c r="I271" s="35"/>
      <c r="J271" s="35"/>
      <c r="K271" s="35"/>
      <c r="L271" s="35"/>
    </row>
    <row r="272" spans="2:12">
      <c r="B272" s="35"/>
      <c r="C272" s="35"/>
      <c r="D272" s="35"/>
      <c r="E272" s="35"/>
      <c r="F272" s="35"/>
      <c r="G272" s="35"/>
      <c r="H272" s="62"/>
      <c r="I272" s="35"/>
      <c r="J272" s="35"/>
      <c r="K272" s="35"/>
      <c r="L272" s="35"/>
    </row>
    <row r="273" spans="2:12">
      <c r="B273" s="35"/>
      <c r="C273" s="35"/>
      <c r="D273" s="35"/>
      <c r="E273" s="35"/>
      <c r="F273" s="35"/>
      <c r="G273" s="35"/>
      <c r="H273" s="62"/>
      <c r="I273" s="35"/>
      <c r="J273" s="35"/>
      <c r="K273" s="35"/>
      <c r="L273" s="35"/>
    </row>
    <row r="274" spans="2:12">
      <c r="B274" s="35"/>
      <c r="C274" s="35"/>
      <c r="D274" s="35"/>
      <c r="E274" s="35"/>
      <c r="F274" s="35"/>
      <c r="G274" s="35"/>
      <c r="H274" s="62"/>
      <c r="I274" s="35"/>
      <c r="J274" s="35"/>
      <c r="K274" s="35"/>
      <c r="L274" s="35"/>
    </row>
    <row r="275" spans="2:12">
      <c r="B275" s="35"/>
      <c r="C275" s="35"/>
      <c r="D275" s="35"/>
      <c r="E275" s="35"/>
      <c r="F275" s="35"/>
      <c r="G275" s="35"/>
      <c r="H275" s="62"/>
      <c r="I275" s="35"/>
      <c r="J275" s="35"/>
      <c r="K275" s="35"/>
      <c r="L275" s="35"/>
    </row>
    <row r="276" spans="2:12">
      <c r="B276" s="35"/>
      <c r="C276" s="35"/>
      <c r="D276" s="35"/>
      <c r="E276" s="35"/>
      <c r="F276" s="35"/>
      <c r="G276" s="35"/>
      <c r="H276" s="62"/>
      <c r="I276" s="35"/>
      <c r="J276" s="35"/>
      <c r="K276" s="35"/>
      <c r="L276" s="35"/>
    </row>
    <row r="277" spans="2:12">
      <c r="B277" s="35"/>
      <c r="C277" s="35"/>
      <c r="D277" s="35"/>
      <c r="E277" s="35"/>
      <c r="F277" s="35"/>
      <c r="G277" s="35"/>
      <c r="H277" s="62"/>
      <c r="I277" s="35"/>
      <c r="J277" s="35"/>
      <c r="K277" s="35"/>
      <c r="L277" s="35"/>
    </row>
    <row r="278" spans="2:12">
      <c r="B278" s="35"/>
      <c r="C278" s="35"/>
      <c r="D278" s="35"/>
      <c r="E278" s="35"/>
      <c r="F278" s="35"/>
      <c r="G278" s="35"/>
      <c r="H278" s="62"/>
      <c r="I278" s="35"/>
      <c r="J278" s="35"/>
      <c r="K278" s="35"/>
      <c r="L278" s="35"/>
    </row>
    <row r="279" spans="2:12">
      <c r="B279" s="35"/>
      <c r="C279" s="35"/>
      <c r="D279" s="35"/>
      <c r="E279" s="35"/>
      <c r="F279" s="35"/>
      <c r="G279" s="35"/>
      <c r="H279" s="62"/>
      <c r="I279" s="35"/>
      <c r="J279" s="35"/>
      <c r="K279" s="35"/>
      <c r="L279" s="35"/>
    </row>
    <row r="280" spans="2:12">
      <c r="B280" s="35"/>
      <c r="C280" s="35"/>
      <c r="D280" s="35"/>
      <c r="E280" s="35"/>
      <c r="F280" s="35"/>
      <c r="G280" s="35"/>
      <c r="H280" s="62"/>
      <c r="I280" s="35"/>
      <c r="J280" s="35"/>
      <c r="K280" s="35"/>
      <c r="L280" s="35"/>
    </row>
    <row r="281" spans="2:12">
      <c r="B281" s="35"/>
      <c r="C281" s="35"/>
      <c r="D281" s="35"/>
      <c r="E281" s="35"/>
      <c r="F281" s="35"/>
      <c r="G281" s="35"/>
      <c r="H281" s="62"/>
      <c r="I281" s="35"/>
      <c r="J281" s="35"/>
      <c r="K281" s="35"/>
      <c r="L281" s="35"/>
    </row>
    <row r="282" spans="2:12">
      <c r="B282" s="35"/>
      <c r="C282" s="35"/>
      <c r="D282" s="35"/>
      <c r="E282" s="35"/>
      <c r="F282" s="35"/>
      <c r="G282" s="35"/>
      <c r="H282" s="62"/>
      <c r="I282" s="35"/>
      <c r="J282" s="35"/>
      <c r="K282" s="35"/>
      <c r="L282" s="35"/>
    </row>
    <row r="283" spans="2:12">
      <c r="B283" s="35"/>
      <c r="C283" s="35"/>
      <c r="D283" s="35"/>
      <c r="E283" s="35"/>
      <c r="F283" s="35"/>
      <c r="G283" s="35"/>
      <c r="H283" s="62"/>
      <c r="I283" s="35"/>
      <c r="J283" s="35"/>
      <c r="K283" s="35"/>
      <c r="L283" s="35"/>
    </row>
    <row r="284" spans="2:12">
      <c r="B284" s="35"/>
      <c r="C284" s="35"/>
      <c r="D284" s="35"/>
      <c r="E284" s="35"/>
      <c r="F284" s="35"/>
      <c r="G284" s="35"/>
      <c r="H284" s="62"/>
      <c r="I284" s="35"/>
      <c r="J284" s="35"/>
      <c r="K284" s="35"/>
      <c r="L284" s="35"/>
    </row>
    <row r="285" spans="2:12">
      <c r="B285" s="35"/>
      <c r="C285" s="35"/>
      <c r="D285" s="35"/>
      <c r="E285" s="35"/>
      <c r="F285" s="35"/>
      <c r="G285" s="35"/>
      <c r="H285" s="62"/>
      <c r="I285" s="35"/>
      <c r="J285" s="35"/>
      <c r="K285" s="35"/>
      <c r="L285" s="35"/>
    </row>
    <row r="286" spans="2:12">
      <c r="B286" s="35"/>
      <c r="C286" s="35"/>
      <c r="D286" s="35"/>
      <c r="E286" s="35"/>
      <c r="F286" s="35"/>
      <c r="G286" s="35"/>
      <c r="H286" s="62"/>
      <c r="I286" s="35"/>
      <c r="J286" s="35"/>
      <c r="K286" s="35"/>
      <c r="L286" s="35"/>
    </row>
    <row r="287" spans="2:12">
      <c r="B287" s="35"/>
      <c r="C287" s="35"/>
      <c r="D287" s="35"/>
      <c r="E287" s="35"/>
      <c r="F287" s="35"/>
      <c r="G287" s="35"/>
      <c r="H287" s="62"/>
      <c r="I287" s="35"/>
      <c r="J287" s="35"/>
      <c r="K287" s="35"/>
      <c r="L287" s="35"/>
    </row>
    <row r="288" spans="2:12">
      <c r="B288" s="35"/>
      <c r="C288" s="35"/>
      <c r="D288" s="35"/>
      <c r="E288" s="35"/>
      <c r="F288" s="35"/>
      <c r="G288" s="35"/>
      <c r="H288" s="62"/>
      <c r="I288" s="35"/>
      <c r="J288" s="35"/>
      <c r="K288" s="35"/>
      <c r="L288" s="35"/>
    </row>
    <row r="289" spans="2:12">
      <c r="B289" s="35"/>
      <c r="C289" s="35"/>
      <c r="D289" s="35"/>
      <c r="E289" s="35"/>
      <c r="F289" s="35"/>
      <c r="G289" s="35"/>
      <c r="H289" s="62"/>
      <c r="I289" s="35"/>
      <c r="J289" s="35"/>
      <c r="K289" s="35"/>
      <c r="L289" s="35"/>
    </row>
    <row r="290" spans="2:12">
      <c r="B290" s="35"/>
      <c r="C290" s="35"/>
      <c r="D290" s="35"/>
      <c r="E290" s="35"/>
      <c r="F290" s="35"/>
      <c r="G290" s="35"/>
      <c r="H290" s="62"/>
      <c r="I290" s="35"/>
      <c r="J290" s="35"/>
      <c r="K290" s="35"/>
      <c r="L290" s="35"/>
    </row>
    <row r="291" spans="2:12">
      <c r="B291" s="35"/>
      <c r="C291" s="35"/>
      <c r="D291" s="35"/>
      <c r="E291" s="35"/>
      <c r="F291" s="35"/>
      <c r="G291" s="35"/>
      <c r="H291" s="62"/>
      <c r="I291" s="35"/>
      <c r="J291" s="35"/>
      <c r="K291" s="35"/>
      <c r="L291" s="35"/>
    </row>
    <row r="292" spans="2:12">
      <c r="B292" s="35"/>
      <c r="C292" s="35"/>
      <c r="D292" s="35"/>
      <c r="E292" s="35"/>
      <c r="F292" s="35"/>
      <c r="G292" s="35"/>
      <c r="H292" s="62"/>
      <c r="I292" s="35"/>
      <c r="J292" s="35"/>
      <c r="K292" s="35"/>
      <c r="L292" s="35"/>
    </row>
    <row r="293" spans="2:12">
      <c r="B293" s="35"/>
      <c r="C293" s="35"/>
      <c r="D293" s="35"/>
      <c r="E293" s="35"/>
      <c r="F293" s="35"/>
      <c r="G293" s="35"/>
      <c r="H293" s="62"/>
      <c r="I293" s="35"/>
      <c r="J293" s="35"/>
      <c r="K293" s="35"/>
      <c r="L293" s="35"/>
    </row>
    <row r="294" spans="2:12">
      <c r="B294" s="35"/>
      <c r="C294" s="35"/>
      <c r="D294" s="35"/>
      <c r="E294" s="35"/>
      <c r="F294" s="35"/>
      <c r="G294" s="35"/>
      <c r="H294" s="62"/>
      <c r="I294" s="35"/>
      <c r="J294" s="35"/>
      <c r="K294" s="35"/>
      <c r="L294" s="35"/>
    </row>
    <row r="295" spans="2:12">
      <c r="B295" s="35"/>
      <c r="C295" s="35"/>
      <c r="D295" s="35"/>
      <c r="E295" s="35"/>
      <c r="F295" s="35"/>
      <c r="G295" s="35"/>
      <c r="H295" s="62"/>
      <c r="I295" s="35"/>
      <c r="J295" s="35"/>
      <c r="K295" s="35"/>
      <c r="L295" s="35"/>
    </row>
    <row r="296" spans="2:12">
      <c r="B296" s="35"/>
      <c r="C296" s="35"/>
      <c r="D296" s="35"/>
      <c r="E296" s="35"/>
      <c r="F296" s="35"/>
      <c r="G296" s="35"/>
      <c r="H296" s="62"/>
      <c r="I296" s="35"/>
      <c r="J296" s="35"/>
      <c r="K296" s="35"/>
      <c r="L296" s="35"/>
    </row>
    <row r="297" spans="2:12">
      <c r="B297" s="35"/>
      <c r="C297" s="35"/>
      <c r="D297" s="35"/>
      <c r="E297" s="35"/>
      <c r="F297" s="35"/>
      <c r="G297" s="35"/>
      <c r="H297" s="62"/>
      <c r="I297" s="35"/>
      <c r="J297" s="35"/>
      <c r="K297" s="35"/>
      <c r="L297" s="35"/>
    </row>
    <row r="298" spans="2:12">
      <c r="B298" s="35"/>
      <c r="C298" s="35"/>
      <c r="D298" s="35"/>
      <c r="E298" s="35"/>
      <c r="F298" s="35"/>
      <c r="G298" s="35"/>
      <c r="H298" s="62"/>
      <c r="I298" s="35"/>
      <c r="J298" s="35"/>
      <c r="K298" s="35"/>
      <c r="L298" s="35"/>
    </row>
    <row r="299" spans="2:12">
      <c r="B299" s="35"/>
      <c r="C299" s="35"/>
      <c r="D299" s="35"/>
      <c r="E299" s="35"/>
      <c r="F299" s="35"/>
      <c r="G299" s="35"/>
      <c r="H299" s="62"/>
      <c r="I299" s="35"/>
      <c r="J299" s="35"/>
      <c r="K299" s="35"/>
      <c r="L299" s="35"/>
    </row>
    <row r="300" spans="2:12">
      <c r="B300" s="35"/>
      <c r="C300" s="35"/>
      <c r="D300" s="35"/>
      <c r="E300" s="35"/>
      <c r="F300" s="35"/>
      <c r="G300" s="35"/>
      <c r="H300" s="62"/>
      <c r="I300" s="35"/>
      <c r="J300" s="35"/>
      <c r="K300" s="35"/>
      <c r="L300" s="35"/>
    </row>
    <row r="301" spans="2:12">
      <c r="B301" s="35"/>
      <c r="C301" s="35"/>
      <c r="D301" s="35"/>
      <c r="E301" s="35"/>
      <c r="F301" s="35"/>
      <c r="G301" s="35"/>
      <c r="H301" s="62"/>
      <c r="I301" s="35"/>
      <c r="J301" s="35"/>
      <c r="K301" s="35"/>
      <c r="L301" s="35"/>
    </row>
    <row r="302" spans="2:12">
      <c r="B302" s="35"/>
      <c r="C302" s="35"/>
      <c r="D302" s="35"/>
      <c r="E302" s="35"/>
      <c r="F302" s="35"/>
      <c r="G302" s="35"/>
      <c r="H302" s="62"/>
      <c r="I302" s="35"/>
      <c r="J302" s="35"/>
      <c r="K302" s="35"/>
      <c r="L302" s="35"/>
    </row>
    <row r="303" spans="2:12">
      <c r="B303" s="35"/>
      <c r="C303" s="35"/>
      <c r="D303" s="35"/>
      <c r="E303" s="35"/>
      <c r="F303" s="35"/>
      <c r="G303" s="35"/>
      <c r="H303" s="62"/>
      <c r="I303" s="35"/>
      <c r="J303" s="35"/>
      <c r="K303" s="35"/>
      <c r="L303" s="35"/>
    </row>
    <row r="304" spans="2:12">
      <c r="B304" s="35"/>
      <c r="C304" s="35"/>
      <c r="D304" s="35"/>
      <c r="E304" s="35"/>
      <c r="F304" s="35"/>
      <c r="G304" s="35"/>
      <c r="H304" s="62"/>
      <c r="I304" s="35"/>
      <c r="J304" s="35"/>
      <c r="K304" s="35"/>
      <c r="L304" s="35"/>
    </row>
    <row r="305" spans="2:12">
      <c r="B305" s="35"/>
      <c r="C305" s="35"/>
      <c r="D305" s="35"/>
      <c r="E305" s="35"/>
      <c r="F305" s="35"/>
      <c r="G305" s="35"/>
      <c r="H305" s="62"/>
      <c r="I305" s="35"/>
      <c r="J305" s="35"/>
      <c r="K305" s="35"/>
      <c r="L305" s="35"/>
    </row>
    <row r="306" spans="2:12">
      <c r="B306" s="35"/>
      <c r="C306" s="35"/>
      <c r="D306" s="35"/>
      <c r="E306" s="35"/>
      <c r="F306" s="35"/>
      <c r="G306" s="35"/>
      <c r="H306" s="62"/>
      <c r="I306" s="35"/>
      <c r="J306" s="35"/>
      <c r="K306" s="35"/>
      <c r="L306" s="35"/>
    </row>
    <row r="307" spans="2:12">
      <c r="B307" s="35"/>
      <c r="C307" s="35"/>
      <c r="D307" s="35"/>
      <c r="E307" s="35"/>
      <c r="F307" s="35"/>
      <c r="G307" s="35"/>
      <c r="H307" s="62"/>
      <c r="I307" s="35"/>
      <c r="J307" s="35"/>
      <c r="K307" s="35"/>
      <c r="L307" s="35"/>
    </row>
    <row r="308" spans="2:12">
      <c r="B308" s="35"/>
      <c r="C308" s="35"/>
      <c r="D308" s="35"/>
      <c r="E308" s="35"/>
      <c r="F308" s="35"/>
      <c r="G308" s="35"/>
      <c r="H308" s="62"/>
      <c r="I308" s="35"/>
      <c r="J308" s="35"/>
      <c r="K308" s="35"/>
      <c r="L308" s="35"/>
    </row>
    <row r="309" spans="2:12">
      <c r="B309" s="35"/>
      <c r="C309" s="35"/>
      <c r="D309" s="35"/>
      <c r="E309" s="35"/>
      <c r="F309" s="35"/>
      <c r="G309" s="35"/>
      <c r="H309" s="62"/>
      <c r="I309" s="35"/>
      <c r="J309" s="35"/>
      <c r="K309" s="35"/>
      <c r="L309" s="35"/>
    </row>
    <row r="310" spans="2:12">
      <c r="B310" s="35"/>
      <c r="C310" s="35"/>
      <c r="D310" s="35"/>
      <c r="E310" s="35"/>
      <c r="F310" s="35"/>
      <c r="G310" s="35"/>
      <c r="H310" s="62"/>
      <c r="I310" s="35"/>
      <c r="J310" s="35"/>
      <c r="K310" s="35"/>
      <c r="L310" s="35"/>
    </row>
    <row r="311" spans="2:12">
      <c r="B311" s="35"/>
      <c r="C311" s="35"/>
      <c r="D311" s="35"/>
      <c r="E311" s="35"/>
      <c r="F311" s="35"/>
      <c r="G311" s="35"/>
      <c r="H311" s="62"/>
      <c r="I311" s="35"/>
      <c r="J311" s="35"/>
      <c r="K311" s="35"/>
      <c r="L311" s="35"/>
    </row>
    <row r="312" spans="2:12">
      <c r="B312" s="35"/>
      <c r="C312" s="35"/>
      <c r="D312" s="35"/>
      <c r="E312" s="35"/>
      <c r="F312" s="35"/>
      <c r="G312" s="35"/>
      <c r="H312" s="62"/>
      <c r="I312" s="35"/>
      <c r="J312" s="35"/>
      <c r="K312" s="35"/>
      <c r="L312" s="35"/>
    </row>
    <row r="313" spans="2:12">
      <c r="B313" s="35"/>
      <c r="C313" s="35"/>
      <c r="D313" s="35"/>
      <c r="E313" s="35"/>
      <c r="F313" s="35"/>
      <c r="G313" s="35"/>
      <c r="H313" s="62"/>
      <c r="I313" s="35"/>
      <c r="J313" s="35"/>
      <c r="K313" s="35"/>
      <c r="L313" s="35"/>
    </row>
    <row r="314" spans="2:12">
      <c r="B314" s="35"/>
      <c r="C314" s="35"/>
      <c r="D314" s="35"/>
      <c r="E314" s="35"/>
      <c r="F314" s="35"/>
      <c r="G314" s="35"/>
      <c r="H314" s="62"/>
      <c r="I314" s="35"/>
      <c r="J314" s="35"/>
      <c r="K314" s="35"/>
      <c r="L314" s="35"/>
    </row>
    <row r="315" spans="2:12">
      <c r="B315" s="35"/>
      <c r="C315" s="35"/>
      <c r="D315" s="35"/>
      <c r="E315" s="35"/>
      <c r="F315" s="35"/>
      <c r="G315" s="35"/>
      <c r="H315" s="62"/>
      <c r="I315" s="35"/>
      <c r="J315" s="35"/>
      <c r="K315" s="35"/>
      <c r="L315" s="35"/>
    </row>
    <row r="316" spans="2:12">
      <c r="B316" s="35"/>
      <c r="C316" s="35"/>
      <c r="D316" s="35"/>
      <c r="E316" s="35"/>
      <c r="F316" s="35"/>
      <c r="G316" s="35"/>
      <c r="H316" s="62"/>
      <c r="I316" s="35"/>
      <c r="J316" s="35"/>
      <c r="K316" s="35"/>
      <c r="L316" s="35"/>
    </row>
    <row r="317" spans="2:12">
      <c r="B317" s="35"/>
      <c r="C317" s="35"/>
      <c r="D317" s="35"/>
      <c r="E317" s="35"/>
      <c r="F317" s="35"/>
      <c r="G317" s="35"/>
      <c r="H317" s="62"/>
      <c r="I317" s="35"/>
      <c r="J317" s="35"/>
      <c r="K317" s="35"/>
      <c r="L317" s="35"/>
    </row>
    <row r="318" spans="2:12">
      <c r="B318" s="35"/>
      <c r="C318" s="35"/>
      <c r="D318" s="35"/>
      <c r="E318" s="35"/>
      <c r="F318" s="35"/>
      <c r="G318" s="35"/>
      <c r="H318" s="62"/>
      <c r="I318" s="35"/>
      <c r="J318" s="35"/>
      <c r="K318" s="35"/>
      <c r="L318" s="35"/>
    </row>
    <row r="319" spans="2:12">
      <c r="B319" s="35"/>
      <c r="C319" s="35"/>
      <c r="D319" s="35"/>
      <c r="E319" s="35"/>
      <c r="F319" s="35"/>
      <c r="G319" s="35"/>
      <c r="H319" s="62"/>
      <c r="I319" s="35"/>
      <c r="J319" s="35"/>
      <c r="K319" s="35"/>
      <c r="L319" s="35"/>
    </row>
    <row r="320" spans="2:12">
      <c r="B320" s="35"/>
      <c r="C320" s="35"/>
      <c r="D320" s="35"/>
      <c r="E320" s="35"/>
      <c r="F320" s="35"/>
      <c r="G320" s="35"/>
      <c r="H320" s="62"/>
      <c r="I320" s="35"/>
      <c r="J320" s="35"/>
      <c r="K320" s="35"/>
      <c r="L320" s="35"/>
    </row>
    <row r="321" spans="2:12">
      <c r="B321" s="35"/>
      <c r="C321" s="35"/>
      <c r="D321" s="35"/>
      <c r="E321" s="35"/>
      <c r="F321" s="35"/>
      <c r="G321" s="35"/>
      <c r="H321" s="62"/>
      <c r="I321" s="35"/>
      <c r="J321" s="35"/>
      <c r="K321" s="35"/>
      <c r="L321" s="35"/>
    </row>
    <row r="322" spans="2:12">
      <c r="B322" s="35"/>
      <c r="C322" s="35"/>
      <c r="D322" s="35"/>
      <c r="E322" s="35"/>
      <c r="F322" s="35"/>
      <c r="G322" s="35"/>
      <c r="H322" s="62"/>
      <c r="I322" s="35"/>
      <c r="J322" s="35"/>
      <c r="K322" s="35"/>
      <c r="L322" s="35"/>
    </row>
    <row r="323" spans="2:12">
      <c r="B323" s="35"/>
      <c r="C323" s="35"/>
      <c r="D323" s="35"/>
      <c r="E323" s="35"/>
      <c r="F323" s="35"/>
      <c r="G323" s="35"/>
      <c r="H323" s="62"/>
      <c r="I323" s="35"/>
      <c r="J323" s="35"/>
      <c r="K323" s="35"/>
      <c r="L323" s="35"/>
    </row>
    <row r="324" spans="2:12">
      <c r="B324" s="35"/>
      <c r="C324" s="35"/>
      <c r="D324" s="35"/>
      <c r="E324" s="35"/>
      <c r="F324" s="35"/>
      <c r="G324" s="35"/>
      <c r="H324" s="62"/>
      <c r="I324" s="35"/>
      <c r="J324" s="35"/>
      <c r="K324" s="35"/>
      <c r="L324" s="35"/>
    </row>
    <row r="325" spans="2:12">
      <c r="B325" s="35"/>
      <c r="C325" s="35"/>
      <c r="D325" s="35"/>
      <c r="E325" s="35"/>
      <c r="F325" s="35"/>
      <c r="G325" s="35"/>
      <c r="H325" s="62"/>
      <c r="I325" s="35"/>
      <c r="J325" s="35"/>
      <c r="K325" s="35"/>
      <c r="L325" s="35"/>
    </row>
    <row r="326" spans="2:12">
      <c r="B326" s="35"/>
      <c r="C326" s="35"/>
      <c r="D326" s="35"/>
      <c r="E326" s="35"/>
      <c r="F326" s="35"/>
      <c r="G326" s="35"/>
      <c r="H326" s="62"/>
      <c r="I326" s="35"/>
      <c r="J326" s="35"/>
      <c r="K326" s="35"/>
      <c r="L326" s="35"/>
    </row>
    <row r="327" spans="2:12">
      <c r="B327" s="35"/>
      <c r="C327" s="35"/>
      <c r="D327" s="35"/>
      <c r="E327" s="35"/>
      <c r="F327" s="35"/>
      <c r="G327" s="35"/>
      <c r="H327" s="62"/>
      <c r="I327" s="35"/>
      <c r="J327" s="35"/>
      <c r="K327" s="35"/>
      <c r="L327" s="35"/>
    </row>
    <row r="328" spans="2:12">
      <c r="B328" s="35"/>
      <c r="C328" s="35"/>
      <c r="D328" s="35"/>
      <c r="E328" s="35"/>
      <c r="F328" s="35"/>
      <c r="G328" s="35"/>
      <c r="H328" s="62"/>
      <c r="I328" s="35"/>
      <c r="J328" s="35"/>
      <c r="K328" s="35"/>
      <c r="L328" s="35"/>
    </row>
    <row r="329" spans="2:12">
      <c r="B329" s="35"/>
      <c r="C329" s="35"/>
      <c r="D329" s="35"/>
      <c r="E329" s="35"/>
      <c r="F329" s="35"/>
      <c r="G329" s="35"/>
      <c r="H329" s="62"/>
      <c r="I329" s="35"/>
      <c r="J329" s="35"/>
      <c r="K329" s="35"/>
      <c r="L329" s="35"/>
    </row>
    <row r="330" spans="2:12">
      <c r="B330" s="35"/>
      <c r="C330" s="35"/>
      <c r="D330" s="35"/>
      <c r="E330" s="35"/>
      <c r="F330" s="35"/>
      <c r="G330" s="35"/>
      <c r="H330" s="62"/>
      <c r="I330" s="35"/>
      <c r="J330" s="35"/>
      <c r="K330" s="35"/>
      <c r="L330" s="35"/>
    </row>
    <row r="331" spans="2:12">
      <c r="B331" s="35"/>
      <c r="C331" s="35"/>
      <c r="D331" s="35"/>
      <c r="E331" s="35"/>
      <c r="F331" s="35"/>
      <c r="G331" s="35"/>
      <c r="H331" s="62"/>
      <c r="I331" s="35"/>
      <c r="J331" s="35"/>
      <c r="K331" s="35"/>
      <c r="L331" s="35"/>
    </row>
    <row r="332" spans="2:12">
      <c r="B332" s="35"/>
      <c r="C332" s="35"/>
      <c r="D332" s="35"/>
      <c r="E332" s="35"/>
      <c r="F332" s="35"/>
      <c r="G332" s="35"/>
      <c r="H332" s="62"/>
      <c r="I332" s="35"/>
      <c r="J332" s="35"/>
      <c r="K332" s="35"/>
      <c r="L332" s="35"/>
    </row>
    <row r="333" spans="2:12">
      <c r="B333" s="35"/>
      <c r="C333" s="35"/>
      <c r="D333" s="35"/>
      <c r="E333" s="35"/>
      <c r="F333" s="35"/>
      <c r="G333" s="35"/>
      <c r="H333" s="62"/>
      <c r="I333" s="35"/>
      <c r="J333" s="35"/>
      <c r="K333" s="35"/>
      <c r="L333" s="35"/>
    </row>
    <row r="334" spans="2:12">
      <c r="B334" s="35"/>
      <c r="C334" s="35"/>
      <c r="D334" s="35"/>
      <c r="E334" s="35"/>
      <c r="F334" s="35"/>
      <c r="G334" s="35"/>
      <c r="H334" s="62"/>
      <c r="I334" s="35"/>
      <c r="J334" s="35"/>
      <c r="K334" s="35"/>
      <c r="L334" s="35"/>
    </row>
    <row r="335" spans="2:12">
      <c r="B335" s="35"/>
      <c r="C335" s="35"/>
      <c r="D335" s="35"/>
      <c r="E335" s="35"/>
      <c r="F335" s="35"/>
      <c r="G335" s="35"/>
      <c r="H335" s="62"/>
      <c r="I335" s="35"/>
      <c r="J335" s="35"/>
      <c r="K335" s="35"/>
      <c r="L335" s="35"/>
    </row>
    <row r="336" spans="2:12">
      <c r="B336" s="35"/>
      <c r="C336" s="35"/>
      <c r="D336" s="35"/>
      <c r="E336" s="35"/>
      <c r="F336" s="35"/>
      <c r="G336" s="35"/>
      <c r="H336" s="62"/>
      <c r="I336" s="35"/>
      <c r="J336" s="35"/>
      <c r="K336" s="35"/>
      <c r="L336" s="35"/>
    </row>
    <row r="337" spans="2:12">
      <c r="B337" s="35"/>
      <c r="C337" s="35"/>
      <c r="D337" s="35"/>
      <c r="E337" s="35"/>
      <c r="F337" s="35"/>
      <c r="G337" s="35"/>
      <c r="H337" s="62"/>
      <c r="I337" s="35"/>
      <c r="J337" s="35"/>
      <c r="K337" s="35"/>
      <c r="L337" s="35"/>
    </row>
    <row r="338" spans="2:12">
      <c r="B338" s="35"/>
      <c r="C338" s="35"/>
      <c r="D338" s="35"/>
      <c r="E338" s="35"/>
      <c r="F338" s="35"/>
      <c r="G338" s="35"/>
      <c r="H338" s="62"/>
      <c r="I338" s="35"/>
      <c r="J338" s="35"/>
      <c r="K338" s="35"/>
      <c r="L338" s="35"/>
    </row>
    <row r="339" spans="2:12">
      <c r="B339" s="35"/>
      <c r="C339" s="35"/>
      <c r="D339" s="35"/>
      <c r="E339" s="35"/>
      <c r="F339" s="35"/>
      <c r="G339" s="35"/>
      <c r="H339" s="62"/>
      <c r="I339" s="35"/>
      <c r="J339" s="35"/>
      <c r="K339" s="35"/>
      <c r="L339" s="35"/>
    </row>
    <row r="340" spans="2:12">
      <c r="B340" s="35"/>
      <c r="C340" s="35"/>
      <c r="D340" s="35"/>
      <c r="E340" s="35"/>
      <c r="F340" s="35"/>
      <c r="G340" s="35"/>
      <c r="H340" s="62"/>
      <c r="I340" s="35"/>
      <c r="J340" s="35"/>
      <c r="K340" s="35"/>
      <c r="L340" s="35"/>
    </row>
    <row r="341" spans="2:12">
      <c r="B341" s="35"/>
      <c r="C341" s="35"/>
      <c r="D341" s="35"/>
      <c r="E341" s="35"/>
      <c r="F341" s="35"/>
      <c r="G341" s="35"/>
      <c r="H341" s="62"/>
      <c r="I341" s="35"/>
      <c r="J341" s="35"/>
      <c r="K341" s="35"/>
      <c r="L341" s="35"/>
    </row>
    <row r="342" spans="2:12">
      <c r="B342" s="35"/>
      <c r="C342" s="35"/>
      <c r="D342" s="35"/>
      <c r="E342" s="35"/>
      <c r="F342" s="35"/>
      <c r="G342" s="35"/>
      <c r="H342" s="62"/>
      <c r="I342" s="35"/>
      <c r="J342" s="35"/>
      <c r="K342" s="35"/>
      <c r="L342" s="35"/>
    </row>
    <row r="343" spans="2:12">
      <c r="B343" s="35"/>
      <c r="C343" s="35"/>
      <c r="D343" s="35"/>
      <c r="E343" s="35"/>
      <c r="F343" s="35"/>
      <c r="G343" s="35"/>
      <c r="H343" s="62"/>
      <c r="I343" s="35"/>
      <c r="J343" s="35"/>
      <c r="K343" s="35"/>
      <c r="L343" s="35"/>
    </row>
    <row r="344" spans="2:12">
      <c r="B344" s="35"/>
      <c r="C344" s="35"/>
      <c r="D344" s="35"/>
      <c r="E344" s="35"/>
      <c r="F344" s="35"/>
      <c r="G344" s="35"/>
      <c r="H344" s="62"/>
      <c r="I344" s="35"/>
      <c r="J344" s="35"/>
      <c r="K344" s="35"/>
      <c r="L344" s="35"/>
    </row>
    <row r="345" spans="2:12">
      <c r="B345" s="35"/>
      <c r="C345" s="35"/>
      <c r="D345" s="35"/>
      <c r="E345" s="35"/>
      <c r="F345" s="35"/>
      <c r="G345" s="35"/>
      <c r="H345" s="62"/>
      <c r="I345" s="35"/>
      <c r="J345" s="35"/>
      <c r="K345" s="35"/>
      <c r="L345" s="35"/>
    </row>
    <row r="346" spans="2:12">
      <c r="B346" s="35"/>
      <c r="C346" s="35"/>
      <c r="D346" s="35"/>
      <c r="E346" s="35"/>
      <c r="F346" s="35"/>
      <c r="G346" s="35"/>
      <c r="H346" s="62"/>
      <c r="I346" s="35"/>
      <c r="J346" s="35"/>
      <c r="K346" s="35"/>
      <c r="L346" s="35"/>
    </row>
    <row r="347" spans="2:12">
      <c r="B347" s="35"/>
      <c r="C347" s="35"/>
      <c r="D347" s="35"/>
      <c r="E347" s="35"/>
      <c r="F347" s="35"/>
      <c r="G347" s="35"/>
      <c r="H347" s="62"/>
      <c r="I347" s="35"/>
      <c r="J347" s="35"/>
      <c r="K347" s="35"/>
      <c r="L347" s="35"/>
    </row>
    <row r="348" spans="2:12">
      <c r="B348" s="35"/>
      <c r="C348" s="35"/>
      <c r="D348" s="35"/>
      <c r="E348" s="35"/>
      <c r="F348" s="35"/>
      <c r="G348" s="35"/>
      <c r="H348" s="62"/>
      <c r="I348" s="35"/>
      <c r="J348" s="35"/>
      <c r="K348" s="35"/>
      <c r="L348" s="35"/>
    </row>
    <row r="349" spans="2:12">
      <c r="B349" s="35"/>
      <c r="C349" s="35"/>
      <c r="D349" s="35"/>
      <c r="E349" s="35"/>
      <c r="F349" s="35"/>
      <c r="G349" s="35"/>
      <c r="H349" s="62"/>
      <c r="I349" s="35"/>
      <c r="J349" s="35"/>
      <c r="K349" s="35"/>
      <c r="L349" s="35"/>
    </row>
    <row r="350" spans="2:12">
      <c r="B350" s="35"/>
      <c r="C350" s="35"/>
      <c r="D350" s="35"/>
      <c r="E350" s="35"/>
      <c r="F350" s="35"/>
      <c r="G350" s="35"/>
      <c r="H350" s="62"/>
      <c r="I350" s="35"/>
      <c r="J350" s="35"/>
      <c r="K350" s="35"/>
      <c r="L350" s="35"/>
    </row>
    <row r="351" spans="2:12">
      <c r="B351" s="35"/>
      <c r="C351" s="35"/>
      <c r="D351" s="35"/>
      <c r="E351" s="35"/>
      <c r="F351" s="35"/>
      <c r="G351" s="35"/>
      <c r="H351" s="62"/>
      <c r="I351" s="35"/>
      <c r="J351" s="35"/>
      <c r="K351" s="35"/>
      <c r="L351" s="35"/>
    </row>
    <row r="352" spans="2:12">
      <c r="B352" s="35"/>
      <c r="C352" s="35"/>
      <c r="D352" s="35"/>
      <c r="E352" s="35"/>
      <c r="F352" s="35"/>
      <c r="G352" s="35"/>
      <c r="H352" s="62"/>
      <c r="I352" s="35"/>
      <c r="J352" s="35"/>
      <c r="K352" s="35"/>
      <c r="L352" s="35"/>
    </row>
  </sheetData>
  <mergeCells count="13">
    <mergeCell ref="F118:H118"/>
    <mergeCell ref="F117:H117"/>
    <mergeCell ref="I117:K117"/>
    <mergeCell ref="I118:K118"/>
    <mergeCell ref="A114:B114"/>
    <mergeCell ref="C114:E114"/>
    <mergeCell ref="F114:H114"/>
    <mergeCell ref="I114:L114"/>
    <mergeCell ref="A109:E109"/>
    <mergeCell ref="A113:B113"/>
    <mergeCell ref="C113:E113"/>
    <mergeCell ref="F113:H113"/>
    <mergeCell ref="I113:L113"/>
  </mergeCells>
  <phoneticPr fontId="5" type="noConversion"/>
  <conditionalFormatting sqref="F118">
    <cfRule type="containsText" dxfId="3" priority="3" operator="containsText" text="niespełniony">
      <formula>NOT(ISERROR(SEARCH("niespełniony",F118)))</formula>
    </cfRule>
    <cfRule type="containsText" dxfId="2" priority="4" operator="containsText" text="spełniony">
      <formula>NOT(ISERROR(SEARCH("spełniony",F118)))</formula>
    </cfRule>
  </conditionalFormatting>
  <conditionalFormatting sqref="I118">
    <cfRule type="containsText" dxfId="1" priority="1" operator="containsText" text="niespełniony">
      <formula>NOT(ISERROR(SEARCH("niespełniony",I118)))</formula>
    </cfRule>
    <cfRule type="containsText" dxfId="0" priority="2" operator="containsText" text="spełniony">
      <formula>NOT(ISERROR(SEARCH("spełniony",I118)))</formula>
    </cfRule>
  </conditionalFormatting>
  <dataValidations xWindow="1053" yWindow="408" count="8">
    <dataValidation allowBlank="1" showInputMessage="1" showErrorMessage="1" prompt="UDZIAŁ PROCENTOWY WKŁADU WŁASNEGO FINANSOWEGO DO CAŁKOWITEGO BUDŻETU PROJEKTU" sqref="I110"/>
    <dataValidation allowBlank="1" showInputMessage="1" showErrorMessage="1" prompt="UDZIAŁ PROCENTOWY WKŁADU WŁASNEGO OSOBOWEGO DO CAŁKOWITEGO BUDŻETU PROJEKTU" sqref="J110"/>
    <dataValidation allowBlank="1" showInputMessage="1" showErrorMessage="1" prompt="UDZIAŁ PROCENTOWY DOTACJI DO CAŁKOWITEGO BUDŻETU PROJEKTU" sqref="H110"/>
    <dataValidation allowBlank="1" showInputMessage="1" promptTitle="WARTOŚĆ PRACY WOLONTARIATU" prompt="PAMIĘTAJ: JEDNA GODZINA PRACY WOLONTARIUSZA TO 30 LUB 100 ZŁOTYCH W ZALEŻNOŚCI OD CHARAKTERU ŚWIADCZONEJ PRACY. SPRAWDŹ POPRAWNOŚĆ DANYCH" sqref="J6:J55 J58:J107"/>
    <dataValidation allowBlank="1" showInputMessage="1" showErrorMessage="1" prompt="UDZIAŁ PROCENTOWY WŁASNYCH ŚRODKÓW FINANSOWYCH DO CAŁKOWITEJ KWOTY DOTACJI" sqref="I111"/>
    <dataValidation allowBlank="1" showInputMessage="1" showErrorMessage="1" prompt="UDZIAŁ PROCENTOWY WŁASNEGO WKŁADU OSOBOWEGO DO CAŁKOWITEJ KWOTY DOTACJI" sqref="J111"/>
    <dataValidation allowBlank="1" showInputMessage="1" showErrorMessage="1" prompt="UDZIAŁ PROCENTOWY WKŁADU WŁASNEGO RZECZOWEGO DO CAŁKOWITEGO BUDŻETU PROJEKTU" sqref="K110"/>
    <dataValidation allowBlank="1" showInputMessage="1" showErrorMessage="1" prompt="UDZIAŁ PROCENTOWY WŁASNEGO WKŁADU RZECZOWEGO DO CAŁKOWITEJ KWOTY DOTACJI" sqref="K111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Instrukcja</vt:lpstr>
      <vt:lpstr>(1)Dane projektu</vt:lpstr>
      <vt:lpstr>(2)Budzet roczny</vt:lpstr>
      <vt:lpstr>(3)Monitoring</vt:lpstr>
      <vt:lpstr>(4)RejWyd - Sprawozdanie</vt:lpstr>
      <vt:lpstr>(5)Budżet szczegółowy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dcterms:created xsi:type="dcterms:W3CDTF">1997-02-26T13:46:56Z</dcterms:created>
  <dcterms:modified xsi:type="dcterms:W3CDTF">2016-12-04T17:09:54Z</dcterms:modified>
</cp:coreProperties>
</file>