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608" windowHeight="6960" tabRatio="956"/>
  </bookViews>
  <sheets>
    <sheet name="Instrukcja" sheetId="3" r:id="rId1"/>
    <sheet name="(1) Budżet szczegółowy" sheetId="14" r:id="rId2"/>
    <sheet name="(2) Rejestr wydatków" sheetId="13" r:id="rId3"/>
    <sheet name="(3) Monitoring" sheetId="12" r:id="rId4"/>
    <sheet name="(4) OFERTA-Kalkulacja kosztów" sheetId="6" r:id="rId5"/>
    <sheet name="(5) OFERTA-Źródła finansowania" sheetId="7" r:id="rId6"/>
    <sheet name="(6) OFERTA-Podział kosztów" sheetId="8" r:id="rId7"/>
    <sheet name="(7) SPRAWOZD.-Wydatki" sheetId="15" r:id="rId8"/>
  </sheets>
  <definedNames>
    <definedName name="_xlnm._FilterDatabase" localSheetId="2" hidden="1">'(2) Rejestr wydatków'!$A$3:$O$142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8"/>
  <c r="F5"/>
  <c r="D5"/>
  <c r="I548" i="14"/>
  <c r="K548"/>
  <c r="K549" s="1"/>
  <c r="L548"/>
  <c r="L549" s="1"/>
  <c r="M548"/>
  <c r="N548"/>
  <c r="J548"/>
  <c r="D554" i="15" l="1"/>
  <c r="D552"/>
  <c r="K526" i="14"/>
  <c r="L526"/>
  <c r="C519" i="6" l="1"/>
  <c r="D519"/>
  <c r="E519"/>
  <c r="C520"/>
  <c r="D520"/>
  <c r="E520"/>
  <c r="C521"/>
  <c r="D521"/>
  <c r="E521"/>
  <c r="C522"/>
  <c r="D522"/>
  <c r="E522"/>
  <c r="C523"/>
  <c r="D523"/>
  <c r="E523"/>
  <c r="C524"/>
  <c r="D524"/>
  <c r="E524"/>
  <c r="C525"/>
  <c r="D525"/>
  <c r="E525"/>
  <c r="C526"/>
  <c r="D526"/>
  <c r="E526"/>
  <c r="C527"/>
  <c r="D527"/>
  <c r="E527"/>
  <c r="C528"/>
  <c r="D528"/>
  <c r="E528"/>
  <c r="C529"/>
  <c r="D529"/>
  <c r="E529"/>
  <c r="C530"/>
  <c r="D530"/>
  <c r="E530"/>
  <c r="C531"/>
  <c r="D531"/>
  <c r="E531"/>
  <c r="C532"/>
  <c r="D532"/>
  <c r="E532"/>
  <c r="C533"/>
  <c r="D533"/>
  <c r="E533"/>
  <c r="C534"/>
  <c r="D534"/>
  <c r="E534"/>
  <c r="C535"/>
  <c r="D535"/>
  <c r="E535"/>
  <c r="C536"/>
  <c r="D536"/>
  <c r="E536"/>
  <c r="C537"/>
  <c r="D537"/>
  <c r="E537"/>
  <c r="E518"/>
  <c r="D518"/>
  <c r="C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18"/>
  <c r="B517" i="12" l="1"/>
  <c r="B518"/>
  <c r="D518" s="1"/>
  <c r="B519"/>
  <c r="B520"/>
  <c r="B521"/>
  <c r="C521" s="1"/>
  <c r="B522"/>
  <c r="C522" s="1"/>
  <c r="B523"/>
  <c r="C523" s="1"/>
  <c r="B524"/>
  <c r="C524" s="1"/>
  <c r="B525"/>
  <c r="C525" s="1"/>
  <c r="E525"/>
  <c r="B526"/>
  <c r="C526" s="1"/>
  <c r="B527"/>
  <c r="D527" s="1"/>
  <c r="B528"/>
  <c r="D528" s="1"/>
  <c r="B529"/>
  <c r="C529" s="1"/>
  <c r="B530"/>
  <c r="C530" s="1"/>
  <c r="B531"/>
  <c r="E531" s="1"/>
  <c r="B532"/>
  <c r="D532" s="1"/>
  <c r="B533"/>
  <c r="C533" s="1"/>
  <c r="B534"/>
  <c r="C534" s="1"/>
  <c r="B535"/>
  <c r="C535" s="1"/>
  <c r="F515"/>
  <c r="B516"/>
  <c r="H516" s="1"/>
  <c r="B515"/>
  <c r="A1017" i="13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G516" i="12" l="1"/>
  <c r="G523"/>
  <c r="K521"/>
  <c r="D524" i="15" s="1"/>
  <c r="I534" i="12"/>
  <c r="H531"/>
  <c r="I522"/>
  <c r="G531"/>
  <c r="J530"/>
  <c r="G519"/>
  <c r="K531"/>
  <c r="D534" i="15" s="1"/>
  <c r="D531" i="12"/>
  <c r="I530"/>
  <c r="K525"/>
  <c r="D528" i="15" s="1"/>
  <c r="K522" i="12"/>
  <c r="D525" i="15" s="1"/>
  <c r="E522" i="12"/>
  <c r="D519"/>
  <c r="H519"/>
  <c r="I519" s="1"/>
  <c r="G522"/>
  <c r="K535"/>
  <c r="D538" i="15" s="1"/>
  <c r="K533" i="12"/>
  <c r="D536" i="15" s="1"/>
  <c r="I531" i="12"/>
  <c r="C531"/>
  <c r="D530"/>
  <c r="H527"/>
  <c r="G525"/>
  <c r="K523"/>
  <c r="D526" i="15" s="1"/>
  <c r="J522" i="12"/>
  <c r="D522"/>
  <c r="G534"/>
  <c r="G517"/>
  <c r="G527"/>
  <c r="J523"/>
  <c r="E523"/>
  <c r="J521"/>
  <c r="D516"/>
  <c r="K516" s="1"/>
  <c r="D519" i="15" s="1"/>
  <c r="K534" i="12"/>
  <c r="D537" i="15" s="1"/>
  <c r="E534" i="12"/>
  <c r="K527"/>
  <c r="D530" i="15" s="1"/>
  <c r="E527" i="12"/>
  <c r="I523"/>
  <c r="D523"/>
  <c r="G521"/>
  <c r="J534"/>
  <c r="D534"/>
  <c r="C532"/>
  <c r="J527"/>
  <c r="C527"/>
  <c r="J525"/>
  <c r="H523"/>
  <c r="E521"/>
  <c r="G518"/>
  <c r="G535"/>
  <c r="I526"/>
  <c r="J535"/>
  <c r="E535"/>
  <c r="G533"/>
  <c r="K528"/>
  <c r="D531" i="15" s="1"/>
  <c r="G526" i="12"/>
  <c r="I535"/>
  <c r="D535"/>
  <c r="G530"/>
  <c r="K529"/>
  <c r="D532" i="15" s="1"/>
  <c r="H528" i="12"/>
  <c r="K526"/>
  <c r="D529" i="15" s="1"/>
  <c r="E526" i="12"/>
  <c r="H535"/>
  <c r="H532"/>
  <c r="J531"/>
  <c r="K530"/>
  <c r="D533" i="15" s="1"/>
  <c r="E530" i="12"/>
  <c r="G529"/>
  <c r="C528"/>
  <c r="I527"/>
  <c r="J526"/>
  <c r="D526"/>
  <c r="E533"/>
  <c r="K532"/>
  <c r="D535" i="15" s="1"/>
  <c r="G532" i="12"/>
  <c r="G528"/>
  <c r="K524"/>
  <c r="D527" i="15" s="1"/>
  <c r="G524" i="12"/>
  <c r="H534"/>
  <c r="I533"/>
  <c r="D533"/>
  <c r="J532"/>
  <c r="E532"/>
  <c r="H530"/>
  <c r="I529"/>
  <c r="D529"/>
  <c r="J528"/>
  <c r="E528"/>
  <c r="H526"/>
  <c r="I525"/>
  <c r="D525"/>
  <c r="J524"/>
  <c r="E524"/>
  <c r="H522"/>
  <c r="I521"/>
  <c r="D521"/>
  <c r="H518"/>
  <c r="D517"/>
  <c r="J533"/>
  <c r="J529"/>
  <c r="E529"/>
  <c r="G520"/>
  <c r="H533"/>
  <c r="I532"/>
  <c r="H529"/>
  <c r="I528"/>
  <c r="H525"/>
  <c r="I524"/>
  <c r="D524"/>
  <c r="H521"/>
  <c r="D520"/>
  <c r="H517"/>
  <c r="H524"/>
  <c r="H520"/>
  <c r="I520" s="1"/>
  <c r="G532" i="14"/>
  <c r="H532" s="1"/>
  <c r="G531"/>
  <c r="H531" s="1"/>
  <c r="G530"/>
  <c r="H530" s="1"/>
  <c r="G529"/>
  <c r="H529" s="1"/>
  <c r="G528"/>
  <c r="H528" s="1"/>
  <c r="G547"/>
  <c r="H547" s="1"/>
  <c r="G546"/>
  <c r="H546" s="1"/>
  <c r="G545"/>
  <c r="H545" s="1"/>
  <c r="G544"/>
  <c r="H544" s="1"/>
  <c r="G543"/>
  <c r="H543" s="1"/>
  <c r="G542"/>
  <c r="H542" s="1"/>
  <c r="G541"/>
  <c r="H541" s="1"/>
  <c r="G540"/>
  <c r="H540" s="1"/>
  <c r="G539"/>
  <c r="H539" s="1"/>
  <c r="G538"/>
  <c r="H538" s="1"/>
  <c r="G537"/>
  <c r="H537" s="1"/>
  <c r="G536"/>
  <c r="H536" s="1"/>
  <c r="G535"/>
  <c r="H535" s="1"/>
  <c r="G534"/>
  <c r="H534" s="1"/>
  <c r="G533"/>
  <c r="H533" s="1"/>
  <c r="G548" l="1"/>
  <c r="C518" i="12"/>
  <c r="C519"/>
  <c r="C520"/>
  <c r="C517"/>
  <c r="K519"/>
  <c r="D522" i="15" s="1"/>
  <c r="I517" i="12"/>
  <c r="I518"/>
  <c r="K520"/>
  <c r="D523" i="15" s="1"/>
  <c r="K518" i="12"/>
  <c r="D521" i="15" s="1"/>
  <c r="K517" i="12"/>
  <c r="D520" i="15" s="1"/>
  <c r="H515" i="12"/>
  <c r="D515"/>
  <c r="G515"/>
  <c r="I516"/>
  <c r="B520" i="15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19"/>
  <c r="E555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N525" i="14"/>
  <c r="N473"/>
  <c r="N421"/>
  <c r="N369"/>
  <c r="N317"/>
  <c r="N265"/>
  <c r="N213"/>
  <c r="N161"/>
  <c r="N109"/>
  <c r="N57"/>
  <c r="B467" i="6"/>
  <c r="C467"/>
  <c r="D467"/>
  <c r="E467"/>
  <c r="B468"/>
  <c r="C468"/>
  <c r="D468"/>
  <c r="E468"/>
  <c r="B469"/>
  <c r="C469"/>
  <c r="D469"/>
  <c r="E469"/>
  <c r="B470"/>
  <c r="C470"/>
  <c r="D470"/>
  <c r="E470"/>
  <c r="B471"/>
  <c r="C471"/>
  <c r="D471"/>
  <c r="E471"/>
  <c r="B472"/>
  <c r="C472"/>
  <c r="D472"/>
  <c r="E472"/>
  <c r="B473"/>
  <c r="C473"/>
  <c r="D473"/>
  <c r="E473"/>
  <c r="B474"/>
  <c r="C474"/>
  <c r="D474"/>
  <c r="E474"/>
  <c r="B475"/>
  <c r="C475"/>
  <c r="D475"/>
  <c r="E475"/>
  <c r="B476"/>
  <c r="C476"/>
  <c r="D476"/>
  <c r="E476"/>
  <c r="B477"/>
  <c r="C477"/>
  <c r="D477"/>
  <c r="E477"/>
  <c r="B478"/>
  <c r="C478"/>
  <c r="D478"/>
  <c r="E478"/>
  <c r="B479"/>
  <c r="C479"/>
  <c r="D479"/>
  <c r="E479"/>
  <c r="B480"/>
  <c r="C480"/>
  <c r="D480"/>
  <c r="E480"/>
  <c r="B481"/>
  <c r="C481"/>
  <c r="D481"/>
  <c r="E481"/>
  <c r="B482"/>
  <c r="C482"/>
  <c r="D482"/>
  <c r="E482"/>
  <c r="B483"/>
  <c r="C483"/>
  <c r="D483"/>
  <c r="E483"/>
  <c r="B484"/>
  <c r="C484"/>
  <c r="D484"/>
  <c r="E484"/>
  <c r="B485"/>
  <c r="C485"/>
  <c r="D485"/>
  <c r="E485"/>
  <c r="B486"/>
  <c r="C486"/>
  <c r="D486"/>
  <c r="E486"/>
  <c r="B487"/>
  <c r="C487"/>
  <c r="D487"/>
  <c r="E487"/>
  <c r="B488"/>
  <c r="C488"/>
  <c r="D488"/>
  <c r="E488"/>
  <c r="B489"/>
  <c r="C489"/>
  <c r="D489"/>
  <c r="E489"/>
  <c r="B490"/>
  <c r="C490"/>
  <c r="D490"/>
  <c r="E490"/>
  <c r="B491"/>
  <c r="C491"/>
  <c r="D491"/>
  <c r="E491"/>
  <c r="B492"/>
  <c r="C492"/>
  <c r="D492"/>
  <c r="E492"/>
  <c r="B493"/>
  <c r="C493"/>
  <c r="D493"/>
  <c r="E493"/>
  <c r="B494"/>
  <c r="C494"/>
  <c r="D494"/>
  <c r="E494"/>
  <c r="B495"/>
  <c r="C495"/>
  <c r="D495"/>
  <c r="E495"/>
  <c r="B496"/>
  <c r="C496"/>
  <c r="D496"/>
  <c r="E496"/>
  <c r="B497"/>
  <c r="C497"/>
  <c r="D497"/>
  <c r="E497"/>
  <c r="B498"/>
  <c r="C498"/>
  <c r="D498"/>
  <c r="E498"/>
  <c r="B499"/>
  <c r="C499"/>
  <c r="D499"/>
  <c r="E499"/>
  <c r="B500"/>
  <c r="C500"/>
  <c r="D500"/>
  <c r="E500"/>
  <c r="B501"/>
  <c r="C501"/>
  <c r="D501"/>
  <c r="E501"/>
  <c r="B502"/>
  <c r="C502"/>
  <c r="D502"/>
  <c r="E502"/>
  <c r="B503"/>
  <c r="C503"/>
  <c r="D503"/>
  <c r="E503"/>
  <c r="B504"/>
  <c r="C504"/>
  <c r="D504"/>
  <c r="E504"/>
  <c r="B505"/>
  <c r="C505"/>
  <c r="D505"/>
  <c r="E505"/>
  <c r="B506"/>
  <c r="C506"/>
  <c r="D506"/>
  <c r="E506"/>
  <c r="B507"/>
  <c r="C507"/>
  <c r="D507"/>
  <c r="E507"/>
  <c r="B508"/>
  <c r="C508"/>
  <c r="D508"/>
  <c r="E508"/>
  <c r="B509"/>
  <c r="C509"/>
  <c r="D509"/>
  <c r="E509"/>
  <c r="B510"/>
  <c r="C510"/>
  <c r="D510"/>
  <c r="E510"/>
  <c r="B511"/>
  <c r="C511"/>
  <c r="D511"/>
  <c r="E511"/>
  <c r="B512"/>
  <c r="C512"/>
  <c r="D512"/>
  <c r="E512"/>
  <c r="B513"/>
  <c r="C513"/>
  <c r="D513"/>
  <c r="E513"/>
  <c r="B514"/>
  <c r="C514"/>
  <c r="D514"/>
  <c r="E514"/>
  <c r="B515"/>
  <c r="C515"/>
  <c r="D515"/>
  <c r="E515"/>
  <c r="E466"/>
  <c r="D466"/>
  <c r="C466"/>
  <c r="B466"/>
  <c r="B465"/>
  <c r="B416"/>
  <c r="C416"/>
  <c r="D416"/>
  <c r="E416"/>
  <c r="B417"/>
  <c r="C417"/>
  <c r="D417"/>
  <c r="E417"/>
  <c r="B418"/>
  <c r="C418"/>
  <c r="D418"/>
  <c r="E418"/>
  <c r="B419"/>
  <c r="C419"/>
  <c r="D419"/>
  <c r="E419"/>
  <c r="B420"/>
  <c r="C420"/>
  <c r="D420"/>
  <c r="E420"/>
  <c r="B421"/>
  <c r="C421"/>
  <c r="D421"/>
  <c r="E421"/>
  <c r="B422"/>
  <c r="C422"/>
  <c r="D422"/>
  <c r="E422"/>
  <c r="B423"/>
  <c r="C423"/>
  <c r="D423"/>
  <c r="E423"/>
  <c r="B424"/>
  <c r="C424"/>
  <c r="D424"/>
  <c r="E424"/>
  <c r="B425"/>
  <c r="C425"/>
  <c r="D425"/>
  <c r="E425"/>
  <c r="B426"/>
  <c r="C426"/>
  <c r="D426"/>
  <c r="E426"/>
  <c r="B427"/>
  <c r="C427"/>
  <c r="D427"/>
  <c r="E427"/>
  <c r="B428"/>
  <c r="C428"/>
  <c r="D428"/>
  <c r="E428"/>
  <c r="B429"/>
  <c r="C429"/>
  <c r="D429"/>
  <c r="E429"/>
  <c r="B430"/>
  <c r="C430"/>
  <c r="D430"/>
  <c r="E430"/>
  <c r="B431"/>
  <c r="C431"/>
  <c r="D431"/>
  <c r="E431"/>
  <c r="B432"/>
  <c r="C432"/>
  <c r="D432"/>
  <c r="E432"/>
  <c r="B433"/>
  <c r="C433"/>
  <c r="D433"/>
  <c r="E433"/>
  <c r="B434"/>
  <c r="C434"/>
  <c r="D434"/>
  <c r="E434"/>
  <c r="B435"/>
  <c r="C435"/>
  <c r="D435"/>
  <c r="E435"/>
  <c r="B436"/>
  <c r="C436"/>
  <c r="D436"/>
  <c r="E436"/>
  <c r="B437"/>
  <c r="C437"/>
  <c r="D437"/>
  <c r="E437"/>
  <c r="B438"/>
  <c r="C438"/>
  <c r="D438"/>
  <c r="E438"/>
  <c r="B439"/>
  <c r="C439"/>
  <c r="D439"/>
  <c r="E439"/>
  <c r="B440"/>
  <c r="C440"/>
  <c r="D440"/>
  <c r="E440"/>
  <c r="B441"/>
  <c r="C441"/>
  <c r="D441"/>
  <c r="E441"/>
  <c r="B442"/>
  <c r="C442"/>
  <c r="D442"/>
  <c r="E442"/>
  <c r="B443"/>
  <c r="C443"/>
  <c r="D443"/>
  <c r="E443"/>
  <c r="B444"/>
  <c r="C444"/>
  <c r="D444"/>
  <c r="E444"/>
  <c r="B445"/>
  <c r="C445"/>
  <c r="D445"/>
  <c r="E445"/>
  <c r="B446"/>
  <c r="C446"/>
  <c r="D446"/>
  <c r="E446"/>
  <c r="B447"/>
  <c r="C447"/>
  <c r="D447"/>
  <c r="E447"/>
  <c r="B448"/>
  <c r="C448"/>
  <c r="D448"/>
  <c r="E448"/>
  <c r="B449"/>
  <c r="C449"/>
  <c r="D449"/>
  <c r="E449"/>
  <c r="B450"/>
  <c r="C450"/>
  <c r="D450"/>
  <c r="E450"/>
  <c r="B451"/>
  <c r="C451"/>
  <c r="D451"/>
  <c r="E451"/>
  <c r="B452"/>
  <c r="C452"/>
  <c r="D452"/>
  <c r="E452"/>
  <c r="B453"/>
  <c r="C453"/>
  <c r="D453"/>
  <c r="E453"/>
  <c r="B454"/>
  <c r="C454"/>
  <c r="D454"/>
  <c r="E454"/>
  <c r="B455"/>
  <c r="C455"/>
  <c r="D455"/>
  <c r="E455"/>
  <c r="B456"/>
  <c r="C456"/>
  <c r="D456"/>
  <c r="E456"/>
  <c r="B457"/>
  <c r="C457"/>
  <c r="D457"/>
  <c r="E457"/>
  <c r="B458"/>
  <c r="C458"/>
  <c r="D458"/>
  <c r="E458"/>
  <c r="B459"/>
  <c r="C459"/>
  <c r="D459"/>
  <c r="E459"/>
  <c r="B460"/>
  <c r="C460"/>
  <c r="D460"/>
  <c r="E460"/>
  <c r="B461"/>
  <c r="C461"/>
  <c r="D461"/>
  <c r="E461"/>
  <c r="B462"/>
  <c r="C462"/>
  <c r="D462"/>
  <c r="E462"/>
  <c r="B463"/>
  <c r="C463"/>
  <c r="D463"/>
  <c r="E463"/>
  <c r="B464"/>
  <c r="C464"/>
  <c r="D464"/>
  <c r="E464"/>
  <c r="E415"/>
  <c r="D415"/>
  <c r="C415"/>
  <c r="B415"/>
  <c r="B414"/>
  <c r="B365"/>
  <c r="C365"/>
  <c r="D365"/>
  <c r="E365"/>
  <c r="B366"/>
  <c r="C366"/>
  <c r="D366"/>
  <c r="E366"/>
  <c r="B367"/>
  <c r="C367"/>
  <c r="D367"/>
  <c r="E367"/>
  <c r="B368"/>
  <c r="C368"/>
  <c r="D368"/>
  <c r="E368"/>
  <c r="B369"/>
  <c r="C369"/>
  <c r="D369"/>
  <c r="E369"/>
  <c r="B370"/>
  <c r="C370"/>
  <c r="D370"/>
  <c r="E370"/>
  <c r="B371"/>
  <c r="C371"/>
  <c r="D371"/>
  <c r="E371"/>
  <c r="B372"/>
  <c r="C372"/>
  <c r="D372"/>
  <c r="E372"/>
  <c r="B373"/>
  <c r="C373"/>
  <c r="D373"/>
  <c r="E373"/>
  <c r="B374"/>
  <c r="C374"/>
  <c r="D374"/>
  <c r="E374"/>
  <c r="B375"/>
  <c r="C375"/>
  <c r="D375"/>
  <c r="E375"/>
  <c r="B376"/>
  <c r="C376"/>
  <c r="D376"/>
  <c r="E376"/>
  <c r="B377"/>
  <c r="C377"/>
  <c r="D377"/>
  <c r="E377"/>
  <c r="B378"/>
  <c r="C378"/>
  <c r="D378"/>
  <c r="E378"/>
  <c r="B379"/>
  <c r="C379"/>
  <c r="D379"/>
  <c r="E379"/>
  <c r="B380"/>
  <c r="C380"/>
  <c r="D380"/>
  <c r="E380"/>
  <c r="B381"/>
  <c r="C381"/>
  <c r="D381"/>
  <c r="E381"/>
  <c r="B382"/>
  <c r="C382"/>
  <c r="D382"/>
  <c r="E382"/>
  <c r="B383"/>
  <c r="C383"/>
  <c r="D383"/>
  <c r="E383"/>
  <c r="B384"/>
  <c r="C384"/>
  <c r="D384"/>
  <c r="E384"/>
  <c r="B385"/>
  <c r="C385"/>
  <c r="D385"/>
  <c r="E385"/>
  <c r="B386"/>
  <c r="C386"/>
  <c r="D386"/>
  <c r="E386"/>
  <c r="B387"/>
  <c r="C387"/>
  <c r="D387"/>
  <c r="E387"/>
  <c r="B388"/>
  <c r="C388"/>
  <c r="D388"/>
  <c r="E388"/>
  <c r="B389"/>
  <c r="C389"/>
  <c r="D389"/>
  <c r="E389"/>
  <c r="B390"/>
  <c r="C390"/>
  <c r="D390"/>
  <c r="E390"/>
  <c r="B391"/>
  <c r="C391"/>
  <c r="D391"/>
  <c r="E391"/>
  <c r="B392"/>
  <c r="C392"/>
  <c r="D392"/>
  <c r="E392"/>
  <c r="B393"/>
  <c r="C393"/>
  <c r="D393"/>
  <c r="E393"/>
  <c r="B394"/>
  <c r="C394"/>
  <c r="D394"/>
  <c r="E394"/>
  <c r="B395"/>
  <c r="C395"/>
  <c r="D395"/>
  <c r="E395"/>
  <c r="B396"/>
  <c r="C396"/>
  <c r="D396"/>
  <c r="E396"/>
  <c r="B397"/>
  <c r="C397"/>
  <c r="D397"/>
  <c r="E397"/>
  <c r="B398"/>
  <c r="C398"/>
  <c r="D398"/>
  <c r="E398"/>
  <c r="B399"/>
  <c r="C399"/>
  <c r="D399"/>
  <c r="E399"/>
  <c r="B400"/>
  <c r="C400"/>
  <c r="D400"/>
  <c r="E400"/>
  <c r="B401"/>
  <c r="C401"/>
  <c r="D401"/>
  <c r="E401"/>
  <c r="B402"/>
  <c r="C402"/>
  <c r="D402"/>
  <c r="E402"/>
  <c r="B403"/>
  <c r="C403"/>
  <c r="D403"/>
  <c r="E403"/>
  <c r="B404"/>
  <c r="C404"/>
  <c r="D404"/>
  <c r="E404"/>
  <c r="B405"/>
  <c r="C405"/>
  <c r="D405"/>
  <c r="E405"/>
  <c r="B406"/>
  <c r="C406"/>
  <c r="D406"/>
  <c r="E406"/>
  <c r="B407"/>
  <c r="C407"/>
  <c r="D407"/>
  <c r="E407"/>
  <c r="B408"/>
  <c r="C408"/>
  <c r="D408"/>
  <c r="E408"/>
  <c r="B409"/>
  <c r="C409"/>
  <c r="D409"/>
  <c r="E409"/>
  <c r="B410"/>
  <c r="C410"/>
  <c r="D410"/>
  <c r="E410"/>
  <c r="B411"/>
  <c r="C411"/>
  <c r="D411"/>
  <c r="E411"/>
  <c r="B412"/>
  <c r="C412"/>
  <c r="D412"/>
  <c r="E412"/>
  <c r="B413"/>
  <c r="C413"/>
  <c r="D413"/>
  <c r="E413"/>
  <c r="E364"/>
  <c r="D364"/>
  <c r="C364"/>
  <c r="B364"/>
  <c r="B363"/>
  <c r="B314"/>
  <c r="C314"/>
  <c r="D314"/>
  <c r="E314"/>
  <c r="B315"/>
  <c r="C315"/>
  <c r="D315"/>
  <c r="E315"/>
  <c r="B316"/>
  <c r="C316"/>
  <c r="D316"/>
  <c r="E316"/>
  <c r="B317"/>
  <c r="C317"/>
  <c r="D317"/>
  <c r="E317"/>
  <c r="B318"/>
  <c r="C318"/>
  <c r="D318"/>
  <c r="E318"/>
  <c r="B319"/>
  <c r="C319"/>
  <c r="D319"/>
  <c r="E319"/>
  <c r="B320"/>
  <c r="C320"/>
  <c r="D320"/>
  <c r="E320"/>
  <c r="B321"/>
  <c r="C321"/>
  <c r="D321"/>
  <c r="E321"/>
  <c r="B322"/>
  <c r="C322"/>
  <c r="D322"/>
  <c r="E322"/>
  <c r="B323"/>
  <c r="C323"/>
  <c r="D323"/>
  <c r="E323"/>
  <c r="B324"/>
  <c r="C324"/>
  <c r="D324"/>
  <c r="E324"/>
  <c r="B325"/>
  <c r="C325"/>
  <c r="D325"/>
  <c r="E325"/>
  <c r="B326"/>
  <c r="C326"/>
  <c r="D326"/>
  <c r="E326"/>
  <c r="B327"/>
  <c r="C327"/>
  <c r="D327"/>
  <c r="E327"/>
  <c r="B328"/>
  <c r="C328"/>
  <c r="D328"/>
  <c r="E328"/>
  <c r="B329"/>
  <c r="C329"/>
  <c r="D329"/>
  <c r="E329"/>
  <c r="B330"/>
  <c r="C330"/>
  <c r="D330"/>
  <c r="E330"/>
  <c r="B331"/>
  <c r="C331"/>
  <c r="D331"/>
  <c r="E331"/>
  <c r="B332"/>
  <c r="C332"/>
  <c r="D332"/>
  <c r="E332"/>
  <c r="B333"/>
  <c r="C333"/>
  <c r="D333"/>
  <c r="E333"/>
  <c r="B334"/>
  <c r="C334"/>
  <c r="D334"/>
  <c r="E334"/>
  <c r="B335"/>
  <c r="C335"/>
  <c r="D335"/>
  <c r="E335"/>
  <c r="B336"/>
  <c r="C336"/>
  <c r="D336"/>
  <c r="E336"/>
  <c r="B337"/>
  <c r="C337"/>
  <c r="D337"/>
  <c r="E337"/>
  <c r="B338"/>
  <c r="C338"/>
  <c r="D338"/>
  <c r="E338"/>
  <c r="B339"/>
  <c r="C339"/>
  <c r="D339"/>
  <c r="E339"/>
  <c r="B340"/>
  <c r="C340"/>
  <c r="D340"/>
  <c r="E340"/>
  <c r="B341"/>
  <c r="C341"/>
  <c r="D341"/>
  <c r="E341"/>
  <c r="B342"/>
  <c r="C342"/>
  <c r="D342"/>
  <c r="E342"/>
  <c r="B343"/>
  <c r="C343"/>
  <c r="D343"/>
  <c r="E343"/>
  <c r="B344"/>
  <c r="C344"/>
  <c r="D344"/>
  <c r="E344"/>
  <c r="B345"/>
  <c r="C345"/>
  <c r="D345"/>
  <c r="E345"/>
  <c r="B346"/>
  <c r="C346"/>
  <c r="D346"/>
  <c r="E346"/>
  <c r="B347"/>
  <c r="C347"/>
  <c r="D347"/>
  <c r="E347"/>
  <c r="B348"/>
  <c r="C348"/>
  <c r="D348"/>
  <c r="E348"/>
  <c r="B349"/>
  <c r="C349"/>
  <c r="D349"/>
  <c r="E349"/>
  <c r="B350"/>
  <c r="C350"/>
  <c r="D350"/>
  <c r="E350"/>
  <c r="B351"/>
  <c r="C351"/>
  <c r="D351"/>
  <c r="E351"/>
  <c r="B352"/>
  <c r="C352"/>
  <c r="D352"/>
  <c r="E352"/>
  <c r="B353"/>
  <c r="C353"/>
  <c r="D353"/>
  <c r="E353"/>
  <c r="B354"/>
  <c r="C354"/>
  <c r="D354"/>
  <c r="E354"/>
  <c r="B355"/>
  <c r="C355"/>
  <c r="D355"/>
  <c r="E355"/>
  <c r="B356"/>
  <c r="C356"/>
  <c r="D356"/>
  <c r="E356"/>
  <c r="B357"/>
  <c r="C357"/>
  <c r="D357"/>
  <c r="E357"/>
  <c r="B358"/>
  <c r="C358"/>
  <c r="D358"/>
  <c r="E358"/>
  <c r="B359"/>
  <c r="C359"/>
  <c r="D359"/>
  <c r="E359"/>
  <c r="B360"/>
  <c r="C360"/>
  <c r="D360"/>
  <c r="E360"/>
  <c r="B361"/>
  <c r="C361"/>
  <c r="D361"/>
  <c r="E361"/>
  <c r="B362"/>
  <c r="C362"/>
  <c r="D362"/>
  <c r="E362"/>
  <c r="E313"/>
  <c r="D313"/>
  <c r="C313"/>
  <c r="B313"/>
  <c r="B312"/>
  <c r="B263"/>
  <c r="C263"/>
  <c r="D263"/>
  <c r="E263"/>
  <c r="B264"/>
  <c r="C264"/>
  <c r="D264"/>
  <c r="E264"/>
  <c r="B265"/>
  <c r="C265"/>
  <c r="D265"/>
  <c r="E265"/>
  <c r="B266"/>
  <c r="C266"/>
  <c r="D266"/>
  <c r="E266"/>
  <c r="B267"/>
  <c r="C267"/>
  <c r="D267"/>
  <c r="E267"/>
  <c r="B268"/>
  <c r="C268"/>
  <c r="D268"/>
  <c r="E268"/>
  <c r="B269"/>
  <c r="C269"/>
  <c r="D269"/>
  <c r="E269"/>
  <c r="B270"/>
  <c r="C270"/>
  <c r="D270"/>
  <c r="E270"/>
  <c r="B271"/>
  <c r="C271"/>
  <c r="D271"/>
  <c r="E271"/>
  <c r="B272"/>
  <c r="C272"/>
  <c r="D272"/>
  <c r="E272"/>
  <c r="B273"/>
  <c r="C273"/>
  <c r="D273"/>
  <c r="E273"/>
  <c r="B274"/>
  <c r="C274"/>
  <c r="D274"/>
  <c r="E274"/>
  <c r="B275"/>
  <c r="C275"/>
  <c r="D275"/>
  <c r="E275"/>
  <c r="B276"/>
  <c r="C276"/>
  <c r="D276"/>
  <c r="E276"/>
  <c r="B277"/>
  <c r="C277"/>
  <c r="D277"/>
  <c r="E277"/>
  <c r="B278"/>
  <c r="C278"/>
  <c r="D278"/>
  <c r="E278"/>
  <c r="B279"/>
  <c r="C279"/>
  <c r="D279"/>
  <c r="E279"/>
  <c r="B280"/>
  <c r="C280"/>
  <c r="D280"/>
  <c r="E280"/>
  <c r="B281"/>
  <c r="C281"/>
  <c r="D281"/>
  <c r="E281"/>
  <c r="B282"/>
  <c r="C282"/>
  <c r="D282"/>
  <c r="E282"/>
  <c r="B283"/>
  <c r="C283"/>
  <c r="D283"/>
  <c r="E283"/>
  <c r="B284"/>
  <c r="C284"/>
  <c r="D284"/>
  <c r="E284"/>
  <c r="B285"/>
  <c r="C285"/>
  <c r="D285"/>
  <c r="E285"/>
  <c r="B286"/>
  <c r="C286"/>
  <c r="D286"/>
  <c r="E286"/>
  <c r="B287"/>
  <c r="C287"/>
  <c r="D287"/>
  <c r="E287"/>
  <c r="B288"/>
  <c r="C288"/>
  <c r="D288"/>
  <c r="E288"/>
  <c r="B289"/>
  <c r="C289"/>
  <c r="D289"/>
  <c r="E289"/>
  <c r="B290"/>
  <c r="C290"/>
  <c r="D290"/>
  <c r="E290"/>
  <c r="B291"/>
  <c r="C291"/>
  <c r="D291"/>
  <c r="E291"/>
  <c r="B292"/>
  <c r="C292"/>
  <c r="D292"/>
  <c r="E292"/>
  <c r="B293"/>
  <c r="C293"/>
  <c r="D293"/>
  <c r="E293"/>
  <c r="B294"/>
  <c r="C294"/>
  <c r="D294"/>
  <c r="E294"/>
  <c r="B295"/>
  <c r="C295"/>
  <c r="D295"/>
  <c r="E295"/>
  <c r="B296"/>
  <c r="C296"/>
  <c r="D296"/>
  <c r="E296"/>
  <c r="B297"/>
  <c r="C297"/>
  <c r="D297"/>
  <c r="E297"/>
  <c r="B298"/>
  <c r="C298"/>
  <c r="D298"/>
  <c r="E298"/>
  <c r="B299"/>
  <c r="C299"/>
  <c r="D299"/>
  <c r="E299"/>
  <c r="B300"/>
  <c r="C300"/>
  <c r="D300"/>
  <c r="E300"/>
  <c r="B301"/>
  <c r="C301"/>
  <c r="D301"/>
  <c r="E301"/>
  <c r="B302"/>
  <c r="C302"/>
  <c r="D302"/>
  <c r="E302"/>
  <c r="B303"/>
  <c r="C303"/>
  <c r="D303"/>
  <c r="E303"/>
  <c r="B304"/>
  <c r="C304"/>
  <c r="D304"/>
  <c r="E304"/>
  <c r="B305"/>
  <c r="C305"/>
  <c r="D305"/>
  <c r="E305"/>
  <c r="B306"/>
  <c r="C306"/>
  <c r="D306"/>
  <c r="E306"/>
  <c r="B307"/>
  <c r="C307"/>
  <c r="D307"/>
  <c r="E307"/>
  <c r="B308"/>
  <c r="C308"/>
  <c r="D308"/>
  <c r="E308"/>
  <c r="B309"/>
  <c r="C309"/>
  <c r="D309"/>
  <c r="E309"/>
  <c r="B310"/>
  <c r="C310"/>
  <c r="D310"/>
  <c r="E310"/>
  <c r="B311"/>
  <c r="C311"/>
  <c r="D311"/>
  <c r="E311"/>
  <c r="E262"/>
  <c r="D262"/>
  <c r="C262"/>
  <c r="B262"/>
  <c r="B261"/>
  <c r="B212"/>
  <c r="C212"/>
  <c r="D212"/>
  <c r="E212"/>
  <c r="B213"/>
  <c r="C213"/>
  <c r="D213"/>
  <c r="E213"/>
  <c r="B214"/>
  <c r="C214"/>
  <c r="D214"/>
  <c r="E214"/>
  <c r="B215"/>
  <c r="C215"/>
  <c r="D215"/>
  <c r="E215"/>
  <c r="B216"/>
  <c r="C216"/>
  <c r="D216"/>
  <c r="E216"/>
  <c r="B217"/>
  <c r="C217"/>
  <c r="D217"/>
  <c r="E217"/>
  <c r="B218"/>
  <c r="C218"/>
  <c r="D218"/>
  <c r="E218"/>
  <c r="B219"/>
  <c r="C219"/>
  <c r="D219"/>
  <c r="E219"/>
  <c r="B220"/>
  <c r="C220"/>
  <c r="D220"/>
  <c r="E220"/>
  <c r="B221"/>
  <c r="C221"/>
  <c r="D221"/>
  <c r="E221"/>
  <c r="B222"/>
  <c r="C222"/>
  <c r="D222"/>
  <c r="E222"/>
  <c r="B223"/>
  <c r="C223"/>
  <c r="D223"/>
  <c r="E223"/>
  <c r="B224"/>
  <c r="C224"/>
  <c r="D224"/>
  <c r="E224"/>
  <c r="B225"/>
  <c r="C225"/>
  <c r="D225"/>
  <c r="E225"/>
  <c r="B226"/>
  <c r="C226"/>
  <c r="D226"/>
  <c r="E226"/>
  <c r="B227"/>
  <c r="C227"/>
  <c r="D227"/>
  <c r="E227"/>
  <c r="B228"/>
  <c r="C228"/>
  <c r="D228"/>
  <c r="E228"/>
  <c r="B229"/>
  <c r="C229"/>
  <c r="D229"/>
  <c r="E229"/>
  <c r="B230"/>
  <c r="C230"/>
  <c r="D230"/>
  <c r="E230"/>
  <c r="B231"/>
  <c r="C231"/>
  <c r="D231"/>
  <c r="E231"/>
  <c r="B232"/>
  <c r="C232"/>
  <c r="D232"/>
  <c r="E232"/>
  <c r="B233"/>
  <c r="C233"/>
  <c r="D233"/>
  <c r="E233"/>
  <c r="B234"/>
  <c r="C234"/>
  <c r="D234"/>
  <c r="E234"/>
  <c r="B235"/>
  <c r="C235"/>
  <c r="D235"/>
  <c r="E235"/>
  <c r="B236"/>
  <c r="C236"/>
  <c r="D236"/>
  <c r="E236"/>
  <c r="B237"/>
  <c r="C237"/>
  <c r="D237"/>
  <c r="E237"/>
  <c r="B238"/>
  <c r="C238"/>
  <c r="D238"/>
  <c r="E238"/>
  <c r="B239"/>
  <c r="C239"/>
  <c r="D239"/>
  <c r="E239"/>
  <c r="B240"/>
  <c r="C240"/>
  <c r="D240"/>
  <c r="E240"/>
  <c r="B241"/>
  <c r="C241"/>
  <c r="D241"/>
  <c r="E241"/>
  <c r="B242"/>
  <c r="C242"/>
  <c r="D242"/>
  <c r="E242"/>
  <c r="B243"/>
  <c r="C243"/>
  <c r="D243"/>
  <c r="E243"/>
  <c r="B244"/>
  <c r="C244"/>
  <c r="D244"/>
  <c r="E244"/>
  <c r="B245"/>
  <c r="C245"/>
  <c r="D245"/>
  <c r="E245"/>
  <c r="B246"/>
  <c r="C246"/>
  <c r="D246"/>
  <c r="E246"/>
  <c r="B247"/>
  <c r="C247"/>
  <c r="D247"/>
  <c r="E247"/>
  <c r="B248"/>
  <c r="C248"/>
  <c r="D248"/>
  <c r="E248"/>
  <c r="B249"/>
  <c r="C249"/>
  <c r="D249"/>
  <c r="E249"/>
  <c r="B250"/>
  <c r="C250"/>
  <c r="D250"/>
  <c r="E250"/>
  <c r="B251"/>
  <c r="C251"/>
  <c r="D251"/>
  <c r="E251"/>
  <c r="B252"/>
  <c r="C252"/>
  <c r="D252"/>
  <c r="E252"/>
  <c r="B253"/>
  <c r="C253"/>
  <c r="D253"/>
  <c r="E253"/>
  <c r="B254"/>
  <c r="C254"/>
  <c r="D254"/>
  <c r="E254"/>
  <c r="B255"/>
  <c r="C255"/>
  <c r="D255"/>
  <c r="E255"/>
  <c r="B256"/>
  <c r="C256"/>
  <c r="D256"/>
  <c r="E256"/>
  <c r="B257"/>
  <c r="C257"/>
  <c r="D257"/>
  <c r="E257"/>
  <c r="B258"/>
  <c r="C258"/>
  <c r="D258"/>
  <c r="E258"/>
  <c r="B259"/>
  <c r="C259"/>
  <c r="D259"/>
  <c r="E259"/>
  <c r="B260"/>
  <c r="C260"/>
  <c r="D260"/>
  <c r="E260"/>
  <c r="E211"/>
  <c r="D211"/>
  <c r="C211"/>
  <c r="B211"/>
  <c r="B210"/>
  <c r="B161"/>
  <c r="C161"/>
  <c r="D161"/>
  <c r="E161"/>
  <c r="B162"/>
  <c r="C162"/>
  <c r="D162"/>
  <c r="E162"/>
  <c r="B163"/>
  <c r="C163"/>
  <c r="D163"/>
  <c r="E163"/>
  <c r="B164"/>
  <c r="C164"/>
  <c r="D164"/>
  <c r="E164"/>
  <c r="B165"/>
  <c r="C165"/>
  <c r="D165"/>
  <c r="E165"/>
  <c r="B166"/>
  <c r="C166"/>
  <c r="D166"/>
  <c r="E166"/>
  <c r="B167"/>
  <c r="C167"/>
  <c r="D167"/>
  <c r="E167"/>
  <c r="B168"/>
  <c r="C168"/>
  <c r="D168"/>
  <c r="E168"/>
  <c r="B169"/>
  <c r="C169"/>
  <c r="D169"/>
  <c r="E169"/>
  <c r="B170"/>
  <c r="C170"/>
  <c r="D170"/>
  <c r="E170"/>
  <c r="B171"/>
  <c r="C171"/>
  <c r="D171"/>
  <c r="E171"/>
  <c r="B172"/>
  <c r="C172"/>
  <c r="D172"/>
  <c r="E172"/>
  <c r="B173"/>
  <c r="C173"/>
  <c r="D173"/>
  <c r="E173"/>
  <c r="B174"/>
  <c r="C174"/>
  <c r="D174"/>
  <c r="E174"/>
  <c r="B175"/>
  <c r="C175"/>
  <c r="D175"/>
  <c r="E175"/>
  <c r="B176"/>
  <c r="C176"/>
  <c r="D176"/>
  <c r="E176"/>
  <c r="B177"/>
  <c r="C177"/>
  <c r="D177"/>
  <c r="E177"/>
  <c r="B178"/>
  <c r="C178"/>
  <c r="D178"/>
  <c r="E178"/>
  <c r="B179"/>
  <c r="C179"/>
  <c r="D179"/>
  <c r="E179"/>
  <c r="B180"/>
  <c r="C180"/>
  <c r="D180"/>
  <c r="E180"/>
  <c r="B181"/>
  <c r="C181"/>
  <c r="D181"/>
  <c r="E181"/>
  <c r="B182"/>
  <c r="C182"/>
  <c r="D182"/>
  <c r="E182"/>
  <c r="B183"/>
  <c r="C183"/>
  <c r="D183"/>
  <c r="E183"/>
  <c r="B184"/>
  <c r="C184"/>
  <c r="D184"/>
  <c r="E184"/>
  <c r="B185"/>
  <c r="C185"/>
  <c r="D185"/>
  <c r="E185"/>
  <c r="B186"/>
  <c r="C186"/>
  <c r="D186"/>
  <c r="E186"/>
  <c r="B187"/>
  <c r="C187"/>
  <c r="D187"/>
  <c r="E187"/>
  <c r="B188"/>
  <c r="C188"/>
  <c r="D188"/>
  <c r="E188"/>
  <c r="B189"/>
  <c r="C189"/>
  <c r="D189"/>
  <c r="E189"/>
  <c r="B190"/>
  <c r="C190"/>
  <c r="D190"/>
  <c r="E190"/>
  <c r="B191"/>
  <c r="C191"/>
  <c r="D191"/>
  <c r="E191"/>
  <c r="B192"/>
  <c r="C192"/>
  <c r="D192"/>
  <c r="E192"/>
  <c r="B193"/>
  <c r="C193"/>
  <c r="D193"/>
  <c r="E193"/>
  <c r="B194"/>
  <c r="C194"/>
  <c r="D194"/>
  <c r="E194"/>
  <c r="B195"/>
  <c r="C195"/>
  <c r="D195"/>
  <c r="E195"/>
  <c r="B196"/>
  <c r="C196"/>
  <c r="D196"/>
  <c r="E196"/>
  <c r="B197"/>
  <c r="C197"/>
  <c r="D197"/>
  <c r="E197"/>
  <c r="B198"/>
  <c r="C198"/>
  <c r="D198"/>
  <c r="E198"/>
  <c r="B199"/>
  <c r="C199"/>
  <c r="D199"/>
  <c r="E199"/>
  <c r="B200"/>
  <c r="C200"/>
  <c r="D200"/>
  <c r="E200"/>
  <c r="B201"/>
  <c r="C201"/>
  <c r="D201"/>
  <c r="E201"/>
  <c r="B202"/>
  <c r="C202"/>
  <c r="D202"/>
  <c r="E202"/>
  <c r="B203"/>
  <c r="C203"/>
  <c r="D203"/>
  <c r="E203"/>
  <c r="B204"/>
  <c r="C204"/>
  <c r="D204"/>
  <c r="E204"/>
  <c r="B205"/>
  <c r="C205"/>
  <c r="D205"/>
  <c r="E205"/>
  <c r="B206"/>
  <c r="C206"/>
  <c r="D206"/>
  <c r="E206"/>
  <c r="B207"/>
  <c r="C207"/>
  <c r="D207"/>
  <c r="E207"/>
  <c r="B208"/>
  <c r="C208"/>
  <c r="D208"/>
  <c r="E208"/>
  <c r="B209"/>
  <c r="C209"/>
  <c r="D209"/>
  <c r="E209"/>
  <c r="E160"/>
  <c r="D160"/>
  <c r="C160"/>
  <c r="B160"/>
  <c r="B159"/>
  <c r="B110"/>
  <c r="C110"/>
  <c r="D110"/>
  <c r="E110"/>
  <c r="B111"/>
  <c r="C111"/>
  <c r="D111"/>
  <c r="E111"/>
  <c r="B112"/>
  <c r="C112"/>
  <c r="D112"/>
  <c r="E112"/>
  <c r="B113"/>
  <c r="C113"/>
  <c r="D113"/>
  <c r="E113"/>
  <c r="B114"/>
  <c r="C114"/>
  <c r="D114"/>
  <c r="E114"/>
  <c r="B115"/>
  <c r="C115"/>
  <c r="D115"/>
  <c r="E115"/>
  <c r="B116"/>
  <c r="C116"/>
  <c r="D116"/>
  <c r="E116"/>
  <c r="B117"/>
  <c r="C117"/>
  <c r="D117"/>
  <c r="E117"/>
  <c r="B118"/>
  <c r="C118"/>
  <c r="D118"/>
  <c r="E118"/>
  <c r="B119"/>
  <c r="C119"/>
  <c r="D119"/>
  <c r="E119"/>
  <c r="B120"/>
  <c r="C120"/>
  <c r="D120"/>
  <c r="E120"/>
  <c r="B121"/>
  <c r="C121"/>
  <c r="D121"/>
  <c r="E121"/>
  <c r="B122"/>
  <c r="C122"/>
  <c r="D122"/>
  <c r="E122"/>
  <c r="B123"/>
  <c r="C123"/>
  <c r="D123"/>
  <c r="E123"/>
  <c r="B124"/>
  <c r="C124"/>
  <c r="D124"/>
  <c r="E124"/>
  <c r="B125"/>
  <c r="C125"/>
  <c r="D125"/>
  <c r="E125"/>
  <c r="B126"/>
  <c r="C126"/>
  <c r="D126"/>
  <c r="E126"/>
  <c r="B127"/>
  <c r="C127"/>
  <c r="D127"/>
  <c r="E127"/>
  <c r="B128"/>
  <c r="C128"/>
  <c r="D128"/>
  <c r="E128"/>
  <c r="B129"/>
  <c r="C129"/>
  <c r="D129"/>
  <c r="E129"/>
  <c r="B130"/>
  <c r="C130"/>
  <c r="D130"/>
  <c r="E130"/>
  <c r="B131"/>
  <c r="C131"/>
  <c r="D131"/>
  <c r="E131"/>
  <c r="B132"/>
  <c r="C132"/>
  <c r="D132"/>
  <c r="E132"/>
  <c r="B133"/>
  <c r="C133"/>
  <c r="D133"/>
  <c r="E133"/>
  <c r="B134"/>
  <c r="C134"/>
  <c r="D134"/>
  <c r="E134"/>
  <c r="B135"/>
  <c r="C135"/>
  <c r="D135"/>
  <c r="E135"/>
  <c r="B136"/>
  <c r="C136"/>
  <c r="D136"/>
  <c r="E136"/>
  <c r="B137"/>
  <c r="C137"/>
  <c r="D137"/>
  <c r="E137"/>
  <c r="B138"/>
  <c r="C138"/>
  <c r="D138"/>
  <c r="E138"/>
  <c r="B139"/>
  <c r="C139"/>
  <c r="D139"/>
  <c r="E139"/>
  <c r="B140"/>
  <c r="C140"/>
  <c r="D140"/>
  <c r="E140"/>
  <c r="B141"/>
  <c r="C141"/>
  <c r="D141"/>
  <c r="E141"/>
  <c r="B142"/>
  <c r="C142"/>
  <c r="D142"/>
  <c r="E142"/>
  <c r="B143"/>
  <c r="C143"/>
  <c r="D143"/>
  <c r="E143"/>
  <c r="B144"/>
  <c r="C144"/>
  <c r="D144"/>
  <c r="E144"/>
  <c r="B145"/>
  <c r="C145"/>
  <c r="D145"/>
  <c r="E145"/>
  <c r="B146"/>
  <c r="C146"/>
  <c r="D146"/>
  <c r="E146"/>
  <c r="B147"/>
  <c r="C147"/>
  <c r="D147"/>
  <c r="E147"/>
  <c r="B148"/>
  <c r="C148"/>
  <c r="D148"/>
  <c r="E148"/>
  <c r="B149"/>
  <c r="C149"/>
  <c r="D149"/>
  <c r="E149"/>
  <c r="B150"/>
  <c r="C150"/>
  <c r="D150"/>
  <c r="E150"/>
  <c r="B151"/>
  <c r="C151"/>
  <c r="D151"/>
  <c r="E151"/>
  <c r="B152"/>
  <c r="C152"/>
  <c r="D152"/>
  <c r="E152"/>
  <c r="B153"/>
  <c r="C153"/>
  <c r="D153"/>
  <c r="E153"/>
  <c r="B154"/>
  <c r="C154"/>
  <c r="D154"/>
  <c r="E154"/>
  <c r="B155"/>
  <c r="C155"/>
  <c r="D155"/>
  <c r="E155"/>
  <c r="B156"/>
  <c r="C156"/>
  <c r="D156"/>
  <c r="E156"/>
  <c r="B157"/>
  <c r="C157"/>
  <c r="D157"/>
  <c r="E157"/>
  <c r="B158"/>
  <c r="C158"/>
  <c r="D158"/>
  <c r="E158"/>
  <c r="E109"/>
  <c r="D109"/>
  <c r="C109"/>
  <c r="B109"/>
  <c r="B108"/>
  <c r="B59"/>
  <c r="C59"/>
  <c r="D59"/>
  <c r="E59"/>
  <c r="B60"/>
  <c r="C60"/>
  <c r="D60"/>
  <c r="E60"/>
  <c r="B61"/>
  <c r="C61"/>
  <c r="D61"/>
  <c r="E61"/>
  <c r="B62"/>
  <c r="C62"/>
  <c r="D62"/>
  <c r="E62"/>
  <c r="B63"/>
  <c r="C63"/>
  <c r="D63"/>
  <c r="E63"/>
  <c r="B64"/>
  <c r="C64"/>
  <c r="D64"/>
  <c r="E64"/>
  <c r="B65"/>
  <c r="C65"/>
  <c r="D65"/>
  <c r="E65"/>
  <c r="B66"/>
  <c r="C66"/>
  <c r="D66"/>
  <c r="E66"/>
  <c r="B67"/>
  <c r="C67"/>
  <c r="D67"/>
  <c r="E67"/>
  <c r="B68"/>
  <c r="C68"/>
  <c r="D68"/>
  <c r="E68"/>
  <c r="B69"/>
  <c r="C69"/>
  <c r="D69"/>
  <c r="E69"/>
  <c r="B70"/>
  <c r="C70"/>
  <c r="D70"/>
  <c r="E70"/>
  <c r="B71"/>
  <c r="C71"/>
  <c r="D71"/>
  <c r="E71"/>
  <c r="B72"/>
  <c r="C72"/>
  <c r="D72"/>
  <c r="E72"/>
  <c r="B73"/>
  <c r="C73"/>
  <c r="D73"/>
  <c r="E73"/>
  <c r="B74"/>
  <c r="C74"/>
  <c r="D74"/>
  <c r="E74"/>
  <c r="B75"/>
  <c r="C75"/>
  <c r="D75"/>
  <c r="E75"/>
  <c r="B76"/>
  <c r="C76"/>
  <c r="D76"/>
  <c r="E76"/>
  <c r="B77"/>
  <c r="C77"/>
  <c r="D77"/>
  <c r="E77"/>
  <c r="B78"/>
  <c r="C78"/>
  <c r="D78"/>
  <c r="E78"/>
  <c r="B79"/>
  <c r="C79"/>
  <c r="D79"/>
  <c r="E79"/>
  <c r="B80"/>
  <c r="C80"/>
  <c r="D80"/>
  <c r="E80"/>
  <c r="B81"/>
  <c r="C81"/>
  <c r="D81"/>
  <c r="E81"/>
  <c r="B82"/>
  <c r="C82"/>
  <c r="D82"/>
  <c r="E82"/>
  <c r="B83"/>
  <c r="C83"/>
  <c r="D83"/>
  <c r="E83"/>
  <c r="B84"/>
  <c r="C84"/>
  <c r="D84"/>
  <c r="E84"/>
  <c r="B85"/>
  <c r="C85"/>
  <c r="D85"/>
  <c r="E85"/>
  <c r="B86"/>
  <c r="C86"/>
  <c r="D86"/>
  <c r="E86"/>
  <c r="B87"/>
  <c r="C87"/>
  <c r="D87"/>
  <c r="E87"/>
  <c r="B88"/>
  <c r="C88"/>
  <c r="D88"/>
  <c r="E88"/>
  <c r="B89"/>
  <c r="C89"/>
  <c r="D89"/>
  <c r="E89"/>
  <c r="B90"/>
  <c r="C90"/>
  <c r="D90"/>
  <c r="E90"/>
  <c r="B91"/>
  <c r="C91"/>
  <c r="D91"/>
  <c r="E91"/>
  <c r="B92"/>
  <c r="C92"/>
  <c r="D92"/>
  <c r="E92"/>
  <c r="B93"/>
  <c r="C93"/>
  <c r="D93"/>
  <c r="E93"/>
  <c r="B94"/>
  <c r="C94"/>
  <c r="D94"/>
  <c r="E94"/>
  <c r="B95"/>
  <c r="C95"/>
  <c r="D95"/>
  <c r="E95"/>
  <c r="B96"/>
  <c r="C96"/>
  <c r="D96"/>
  <c r="E96"/>
  <c r="B97"/>
  <c r="C97"/>
  <c r="D97"/>
  <c r="E97"/>
  <c r="B98"/>
  <c r="C98"/>
  <c r="D98"/>
  <c r="E98"/>
  <c r="B99"/>
  <c r="C99"/>
  <c r="D99"/>
  <c r="E99"/>
  <c r="B100"/>
  <c r="C100"/>
  <c r="D100"/>
  <c r="E100"/>
  <c r="B101"/>
  <c r="C101"/>
  <c r="D101"/>
  <c r="E101"/>
  <c r="B102"/>
  <c r="C102"/>
  <c r="D102"/>
  <c r="E102"/>
  <c r="B103"/>
  <c r="C103"/>
  <c r="D103"/>
  <c r="E103"/>
  <c r="B104"/>
  <c r="C104"/>
  <c r="D104"/>
  <c r="E104"/>
  <c r="B105"/>
  <c r="C105"/>
  <c r="D105"/>
  <c r="E105"/>
  <c r="B106"/>
  <c r="C106"/>
  <c r="D106"/>
  <c r="E106"/>
  <c r="B107"/>
  <c r="C107"/>
  <c r="D107"/>
  <c r="E107"/>
  <c r="E58"/>
  <c r="D58"/>
  <c r="B58"/>
  <c r="C58"/>
  <c r="B57"/>
  <c r="C8"/>
  <c r="D8"/>
  <c r="E8"/>
  <c r="C9"/>
  <c r="D9"/>
  <c r="E9"/>
  <c r="C10"/>
  <c r="D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D49"/>
  <c r="E49"/>
  <c r="C50"/>
  <c r="D50"/>
  <c r="E50"/>
  <c r="C51"/>
  <c r="D51"/>
  <c r="E51"/>
  <c r="C52"/>
  <c r="D52"/>
  <c r="E52"/>
  <c r="C53"/>
  <c r="D53"/>
  <c r="E53"/>
  <c r="C54"/>
  <c r="D54"/>
  <c r="E54"/>
  <c r="C55"/>
  <c r="D55"/>
  <c r="E55"/>
  <c r="C56"/>
  <c r="D56"/>
  <c r="E56"/>
  <c r="E7"/>
  <c r="D7"/>
  <c r="C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7"/>
  <c r="B6"/>
  <c r="B554" i="14"/>
  <c r="J525"/>
  <c r="M525"/>
  <c r="I525"/>
  <c r="G524"/>
  <c r="H524" s="1"/>
  <c r="G523"/>
  <c r="H523" s="1"/>
  <c r="G522"/>
  <c r="H522" s="1"/>
  <c r="G521"/>
  <c r="H521" s="1"/>
  <c r="G520"/>
  <c r="H520" s="1"/>
  <c r="G519"/>
  <c r="H519" s="1"/>
  <c r="G518"/>
  <c r="H518" s="1"/>
  <c r="G517"/>
  <c r="H517" s="1"/>
  <c r="G516"/>
  <c r="H516" s="1"/>
  <c r="G515"/>
  <c r="H515" s="1"/>
  <c r="G514"/>
  <c r="H514" s="1"/>
  <c r="G513"/>
  <c r="H513" s="1"/>
  <c r="G512"/>
  <c r="H512" s="1"/>
  <c r="G511"/>
  <c r="H511" s="1"/>
  <c r="G510"/>
  <c r="H510" s="1"/>
  <c r="G509"/>
  <c r="H509" s="1"/>
  <c r="G508"/>
  <c r="H508" s="1"/>
  <c r="G507"/>
  <c r="H507" s="1"/>
  <c r="G506"/>
  <c r="H506" s="1"/>
  <c r="G505"/>
  <c r="H505" s="1"/>
  <c r="G504"/>
  <c r="H504" s="1"/>
  <c r="G503"/>
  <c r="H503" s="1"/>
  <c r="G502"/>
  <c r="H502" s="1"/>
  <c r="G501"/>
  <c r="H501" s="1"/>
  <c r="G500"/>
  <c r="H500" s="1"/>
  <c r="G499"/>
  <c r="H499" s="1"/>
  <c r="G498"/>
  <c r="H498" s="1"/>
  <c r="G497"/>
  <c r="H497" s="1"/>
  <c r="G496"/>
  <c r="H496" s="1"/>
  <c r="G495"/>
  <c r="H495" s="1"/>
  <c r="G494"/>
  <c r="H494" s="1"/>
  <c r="G493"/>
  <c r="H493" s="1"/>
  <c r="G492"/>
  <c r="H492" s="1"/>
  <c r="G491"/>
  <c r="H491" s="1"/>
  <c r="G490"/>
  <c r="H490" s="1"/>
  <c r="G489"/>
  <c r="H489" s="1"/>
  <c r="G488"/>
  <c r="H488" s="1"/>
  <c r="G487"/>
  <c r="H487" s="1"/>
  <c r="G486"/>
  <c r="H486" s="1"/>
  <c r="G485"/>
  <c r="H485" s="1"/>
  <c r="G484"/>
  <c r="H484" s="1"/>
  <c r="G483"/>
  <c r="H483" s="1"/>
  <c r="G482"/>
  <c r="H482" s="1"/>
  <c r="G481"/>
  <c r="H481" s="1"/>
  <c r="G480"/>
  <c r="H480" s="1"/>
  <c r="G479"/>
  <c r="H479" s="1"/>
  <c r="G478"/>
  <c r="H478" s="1"/>
  <c r="G477"/>
  <c r="H477" s="1"/>
  <c r="G476"/>
  <c r="H476" s="1"/>
  <c r="G475"/>
  <c r="H475" s="1"/>
  <c r="J473"/>
  <c r="M473"/>
  <c r="I473"/>
  <c r="G472"/>
  <c r="H472" s="1"/>
  <c r="G471"/>
  <c r="H471" s="1"/>
  <c r="G470"/>
  <c r="H470" s="1"/>
  <c r="G469"/>
  <c r="H469" s="1"/>
  <c r="G468"/>
  <c r="H468" s="1"/>
  <c r="G467"/>
  <c r="H467" s="1"/>
  <c r="G466"/>
  <c r="H466" s="1"/>
  <c r="G465"/>
  <c r="H465" s="1"/>
  <c r="G464"/>
  <c r="H464" s="1"/>
  <c r="G463"/>
  <c r="H463" s="1"/>
  <c r="G462"/>
  <c r="H462" s="1"/>
  <c r="G461"/>
  <c r="H461" s="1"/>
  <c r="G460"/>
  <c r="H460" s="1"/>
  <c r="G459"/>
  <c r="H459" s="1"/>
  <c r="G458"/>
  <c r="H458" s="1"/>
  <c r="G457"/>
  <c r="H457" s="1"/>
  <c r="G456"/>
  <c r="H456" s="1"/>
  <c r="G455"/>
  <c r="H455" s="1"/>
  <c r="G454"/>
  <c r="H454" s="1"/>
  <c r="G453"/>
  <c r="H453" s="1"/>
  <c r="G452"/>
  <c r="H452" s="1"/>
  <c r="G451"/>
  <c r="H451" s="1"/>
  <c r="G450"/>
  <c r="H450" s="1"/>
  <c r="G449"/>
  <c r="H449" s="1"/>
  <c r="G448"/>
  <c r="H448" s="1"/>
  <c r="G447"/>
  <c r="H447" s="1"/>
  <c r="G446"/>
  <c r="H446" s="1"/>
  <c r="G445"/>
  <c r="H445" s="1"/>
  <c r="G444"/>
  <c r="H444" s="1"/>
  <c r="G443"/>
  <c r="H443" s="1"/>
  <c r="G442"/>
  <c r="H442" s="1"/>
  <c r="G441"/>
  <c r="H441" s="1"/>
  <c r="G440"/>
  <c r="H440" s="1"/>
  <c r="G439"/>
  <c r="H439" s="1"/>
  <c r="G438"/>
  <c r="H438" s="1"/>
  <c r="G437"/>
  <c r="H437" s="1"/>
  <c r="G436"/>
  <c r="H436" s="1"/>
  <c r="G435"/>
  <c r="H435" s="1"/>
  <c r="G434"/>
  <c r="H434" s="1"/>
  <c r="G433"/>
  <c r="H433" s="1"/>
  <c r="G432"/>
  <c r="H432" s="1"/>
  <c r="G431"/>
  <c r="H431" s="1"/>
  <c r="G430"/>
  <c r="H430" s="1"/>
  <c r="G429"/>
  <c r="H429" s="1"/>
  <c r="G428"/>
  <c r="H428" s="1"/>
  <c r="G427"/>
  <c r="H427" s="1"/>
  <c r="G426"/>
  <c r="H426" s="1"/>
  <c r="G425"/>
  <c r="H425" s="1"/>
  <c r="G424"/>
  <c r="H424" s="1"/>
  <c r="G423"/>
  <c r="H423" s="1"/>
  <c r="J421"/>
  <c r="M421"/>
  <c r="I421"/>
  <c r="G420"/>
  <c r="H420" s="1"/>
  <c r="G419"/>
  <c r="H419" s="1"/>
  <c r="G418"/>
  <c r="H418" s="1"/>
  <c r="G417"/>
  <c r="H417" s="1"/>
  <c r="G416"/>
  <c r="H416" s="1"/>
  <c r="G415"/>
  <c r="H415" s="1"/>
  <c r="G414"/>
  <c r="H414" s="1"/>
  <c r="G413"/>
  <c r="H413" s="1"/>
  <c r="G412"/>
  <c r="H412" s="1"/>
  <c r="G411"/>
  <c r="H411" s="1"/>
  <c r="G410"/>
  <c r="H410" s="1"/>
  <c r="G409"/>
  <c r="H409" s="1"/>
  <c r="G408"/>
  <c r="H408" s="1"/>
  <c r="G407"/>
  <c r="H407" s="1"/>
  <c r="G406"/>
  <c r="H406" s="1"/>
  <c r="G405"/>
  <c r="H405" s="1"/>
  <c r="G404"/>
  <c r="H404" s="1"/>
  <c r="G403"/>
  <c r="H403" s="1"/>
  <c r="G402"/>
  <c r="H402" s="1"/>
  <c r="G401"/>
  <c r="H401" s="1"/>
  <c r="G400"/>
  <c r="H400" s="1"/>
  <c r="G399"/>
  <c r="H399" s="1"/>
  <c r="G398"/>
  <c r="H398" s="1"/>
  <c r="G397"/>
  <c r="H397" s="1"/>
  <c r="G396"/>
  <c r="H396" s="1"/>
  <c r="G395"/>
  <c r="H395" s="1"/>
  <c r="G394"/>
  <c r="H394" s="1"/>
  <c r="G393"/>
  <c r="H393" s="1"/>
  <c r="G392"/>
  <c r="H392" s="1"/>
  <c r="G391"/>
  <c r="H391" s="1"/>
  <c r="G390"/>
  <c r="H390" s="1"/>
  <c r="G389"/>
  <c r="H389" s="1"/>
  <c r="G388"/>
  <c r="H388" s="1"/>
  <c r="G387"/>
  <c r="H387" s="1"/>
  <c r="G386"/>
  <c r="H386" s="1"/>
  <c r="G385"/>
  <c r="H385" s="1"/>
  <c r="G384"/>
  <c r="H384" s="1"/>
  <c r="G383"/>
  <c r="H383" s="1"/>
  <c r="G382"/>
  <c r="H382" s="1"/>
  <c r="G381"/>
  <c r="H381" s="1"/>
  <c r="G380"/>
  <c r="H380" s="1"/>
  <c r="G379"/>
  <c r="H379" s="1"/>
  <c r="G378"/>
  <c r="H378" s="1"/>
  <c r="G377"/>
  <c r="H377" s="1"/>
  <c r="G376"/>
  <c r="H376" s="1"/>
  <c r="G375"/>
  <c r="H375" s="1"/>
  <c r="G374"/>
  <c r="H374" s="1"/>
  <c r="G373"/>
  <c r="H373" s="1"/>
  <c r="G372"/>
  <c r="H372" s="1"/>
  <c r="G371"/>
  <c r="H371" s="1"/>
  <c r="J369"/>
  <c r="M369"/>
  <c r="I369"/>
  <c r="G368"/>
  <c r="H368" s="1"/>
  <c r="G367"/>
  <c r="H367" s="1"/>
  <c r="G366"/>
  <c r="H366" s="1"/>
  <c r="G365"/>
  <c r="H365" s="1"/>
  <c r="G364"/>
  <c r="H364" s="1"/>
  <c r="G363"/>
  <c r="H363" s="1"/>
  <c r="G362"/>
  <c r="H362" s="1"/>
  <c r="G361"/>
  <c r="H361" s="1"/>
  <c r="G360"/>
  <c r="H360" s="1"/>
  <c r="G359"/>
  <c r="H359" s="1"/>
  <c r="G358"/>
  <c r="H358" s="1"/>
  <c r="G357"/>
  <c r="H357" s="1"/>
  <c r="G356"/>
  <c r="H356" s="1"/>
  <c r="G355"/>
  <c r="H355" s="1"/>
  <c r="G354"/>
  <c r="H354" s="1"/>
  <c r="G353"/>
  <c r="H353" s="1"/>
  <c r="G352"/>
  <c r="H352" s="1"/>
  <c r="G351"/>
  <c r="H351" s="1"/>
  <c r="G350"/>
  <c r="H350" s="1"/>
  <c r="G349"/>
  <c r="H349" s="1"/>
  <c r="G348"/>
  <c r="H348" s="1"/>
  <c r="G347"/>
  <c r="H347" s="1"/>
  <c r="G346"/>
  <c r="H346" s="1"/>
  <c r="G345"/>
  <c r="H345" s="1"/>
  <c r="G344"/>
  <c r="H344" s="1"/>
  <c r="G343"/>
  <c r="H343" s="1"/>
  <c r="G342"/>
  <c r="H342" s="1"/>
  <c r="G341"/>
  <c r="H341" s="1"/>
  <c r="G340"/>
  <c r="H340" s="1"/>
  <c r="G339"/>
  <c r="H339" s="1"/>
  <c r="G338"/>
  <c r="H338" s="1"/>
  <c r="G337"/>
  <c r="H337" s="1"/>
  <c r="G336"/>
  <c r="H336" s="1"/>
  <c r="G335"/>
  <c r="H335" s="1"/>
  <c r="G334"/>
  <c r="H334" s="1"/>
  <c r="G333"/>
  <c r="H333" s="1"/>
  <c r="G332"/>
  <c r="H332" s="1"/>
  <c r="G331"/>
  <c r="H331" s="1"/>
  <c r="G330"/>
  <c r="H330" s="1"/>
  <c r="G329"/>
  <c r="H329" s="1"/>
  <c r="G328"/>
  <c r="H328" s="1"/>
  <c r="G327"/>
  <c r="H327" s="1"/>
  <c r="G326"/>
  <c r="H326" s="1"/>
  <c r="G325"/>
  <c r="H325" s="1"/>
  <c r="G324"/>
  <c r="H324" s="1"/>
  <c r="G323"/>
  <c r="H323" s="1"/>
  <c r="G322"/>
  <c r="H322" s="1"/>
  <c r="G321"/>
  <c r="H321" s="1"/>
  <c r="G320"/>
  <c r="H320" s="1"/>
  <c r="G319"/>
  <c r="H319" s="1"/>
  <c r="J317"/>
  <c r="M317"/>
  <c r="I317"/>
  <c r="G316"/>
  <c r="H316" s="1"/>
  <c r="G315"/>
  <c r="H315" s="1"/>
  <c r="G314"/>
  <c r="H314" s="1"/>
  <c r="G313"/>
  <c r="H313" s="1"/>
  <c r="G312"/>
  <c r="H312" s="1"/>
  <c r="G311"/>
  <c r="H311" s="1"/>
  <c r="G310"/>
  <c r="H310" s="1"/>
  <c r="G309"/>
  <c r="H309" s="1"/>
  <c r="G308"/>
  <c r="H308" s="1"/>
  <c r="G307"/>
  <c r="H307" s="1"/>
  <c r="G306"/>
  <c r="H306" s="1"/>
  <c r="G305"/>
  <c r="H305" s="1"/>
  <c r="G304"/>
  <c r="H304" s="1"/>
  <c r="G303"/>
  <c r="H303" s="1"/>
  <c r="G302"/>
  <c r="H302" s="1"/>
  <c r="G301"/>
  <c r="H301" s="1"/>
  <c r="G300"/>
  <c r="H300" s="1"/>
  <c r="G299"/>
  <c r="H299" s="1"/>
  <c r="G298"/>
  <c r="H298" s="1"/>
  <c r="G297"/>
  <c r="H297" s="1"/>
  <c r="G296"/>
  <c r="H296" s="1"/>
  <c r="G295"/>
  <c r="H295" s="1"/>
  <c r="G294"/>
  <c r="H294" s="1"/>
  <c r="G293"/>
  <c r="H293" s="1"/>
  <c r="G292"/>
  <c r="H292" s="1"/>
  <c r="G291"/>
  <c r="H291" s="1"/>
  <c r="G290"/>
  <c r="H290" s="1"/>
  <c r="G289"/>
  <c r="H289" s="1"/>
  <c r="G288"/>
  <c r="H288" s="1"/>
  <c r="G287"/>
  <c r="H287" s="1"/>
  <c r="G286"/>
  <c r="H286" s="1"/>
  <c r="G285"/>
  <c r="H285" s="1"/>
  <c r="G284"/>
  <c r="H284" s="1"/>
  <c r="G283"/>
  <c r="H283" s="1"/>
  <c r="G282"/>
  <c r="H282" s="1"/>
  <c r="G281"/>
  <c r="H281" s="1"/>
  <c r="G280"/>
  <c r="H280" s="1"/>
  <c r="G279"/>
  <c r="H279" s="1"/>
  <c r="G278"/>
  <c r="H278" s="1"/>
  <c r="G277"/>
  <c r="H277" s="1"/>
  <c r="G276"/>
  <c r="H276" s="1"/>
  <c r="G275"/>
  <c r="H275" s="1"/>
  <c r="G274"/>
  <c r="H274" s="1"/>
  <c r="G273"/>
  <c r="H273" s="1"/>
  <c r="G272"/>
  <c r="H272" s="1"/>
  <c r="G271"/>
  <c r="H271" s="1"/>
  <c r="G270"/>
  <c r="H270" s="1"/>
  <c r="G269"/>
  <c r="H269" s="1"/>
  <c r="G268"/>
  <c r="H268" s="1"/>
  <c r="G267"/>
  <c r="H267" s="1"/>
  <c r="J265"/>
  <c r="M265"/>
  <c r="I265"/>
  <c r="G264"/>
  <c r="H264" s="1"/>
  <c r="G263"/>
  <c r="H263" s="1"/>
  <c r="G262"/>
  <c r="H262" s="1"/>
  <c r="G261"/>
  <c r="H261" s="1"/>
  <c r="G260"/>
  <c r="H260" s="1"/>
  <c r="G259"/>
  <c r="H259" s="1"/>
  <c r="G258"/>
  <c r="H258" s="1"/>
  <c r="G257"/>
  <c r="H257" s="1"/>
  <c r="G256"/>
  <c r="H256" s="1"/>
  <c r="G255"/>
  <c r="H255" s="1"/>
  <c r="G254"/>
  <c r="H254" s="1"/>
  <c r="G253"/>
  <c r="H253" s="1"/>
  <c r="G252"/>
  <c r="H252" s="1"/>
  <c r="G251"/>
  <c r="H251" s="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G242"/>
  <c r="H242" s="1"/>
  <c r="G241"/>
  <c r="H241" s="1"/>
  <c r="G240"/>
  <c r="H240" s="1"/>
  <c r="G239"/>
  <c r="H239" s="1"/>
  <c r="G238"/>
  <c r="H238" s="1"/>
  <c r="G237"/>
  <c r="H237" s="1"/>
  <c r="G236"/>
  <c r="H236" s="1"/>
  <c r="G235"/>
  <c r="H235" s="1"/>
  <c r="G234"/>
  <c r="H234" s="1"/>
  <c r="G233"/>
  <c r="H233" s="1"/>
  <c r="G232"/>
  <c r="H232" s="1"/>
  <c r="G231"/>
  <c r="H231" s="1"/>
  <c r="G230"/>
  <c r="H230" s="1"/>
  <c r="G229"/>
  <c r="H229" s="1"/>
  <c r="G228"/>
  <c r="H228" s="1"/>
  <c r="G227"/>
  <c r="H227" s="1"/>
  <c r="G226"/>
  <c r="H226" s="1"/>
  <c r="G225"/>
  <c r="H225" s="1"/>
  <c r="G224"/>
  <c r="H224" s="1"/>
  <c r="G223"/>
  <c r="H223" s="1"/>
  <c r="G222"/>
  <c r="H222" s="1"/>
  <c r="G221"/>
  <c r="H221" s="1"/>
  <c r="G220"/>
  <c r="H220" s="1"/>
  <c r="G219"/>
  <c r="H219" s="1"/>
  <c r="G218"/>
  <c r="H218" s="1"/>
  <c r="G217"/>
  <c r="H217" s="1"/>
  <c r="G216"/>
  <c r="H216" s="1"/>
  <c r="G215"/>
  <c r="H215" s="1"/>
  <c r="J213"/>
  <c r="M213"/>
  <c r="I213"/>
  <c r="G212"/>
  <c r="H212" s="1"/>
  <c r="G211"/>
  <c r="H211" s="1"/>
  <c r="G210"/>
  <c r="H210" s="1"/>
  <c r="G209"/>
  <c r="H209" s="1"/>
  <c r="G208"/>
  <c r="H208" s="1"/>
  <c r="G207"/>
  <c r="H207" s="1"/>
  <c r="G206"/>
  <c r="H206" s="1"/>
  <c r="G205"/>
  <c r="H205" s="1"/>
  <c r="G204"/>
  <c r="H204" s="1"/>
  <c r="G203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G194"/>
  <c r="H194" s="1"/>
  <c r="G193"/>
  <c r="H193" s="1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 s="1"/>
  <c r="G166"/>
  <c r="H166" s="1"/>
  <c r="G165"/>
  <c r="H165" s="1"/>
  <c r="G164"/>
  <c r="H164" s="1"/>
  <c r="G163"/>
  <c r="H163" s="1"/>
  <c r="J161"/>
  <c r="M161"/>
  <c r="I161"/>
  <c r="G160"/>
  <c r="H160" s="1"/>
  <c r="G159"/>
  <c r="H159" s="1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 s="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 s="1"/>
  <c r="J109"/>
  <c r="M109"/>
  <c r="I109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J57"/>
  <c r="M57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I57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A916" i="13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815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714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613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512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41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310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209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108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B514" i="12"/>
  <c r="B513"/>
  <c r="B512"/>
  <c r="B511"/>
  <c r="B510"/>
  <c r="K510" s="1"/>
  <c r="D512" i="15" s="1"/>
  <c r="B509" i="12"/>
  <c r="B508"/>
  <c r="I508" s="1"/>
  <c r="B507"/>
  <c r="E507" s="1"/>
  <c r="B506"/>
  <c r="B505"/>
  <c r="E505" s="1"/>
  <c r="B504"/>
  <c r="B503"/>
  <c r="C503" s="1"/>
  <c r="B502"/>
  <c r="K502" s="1"/>
  <c r="D504" i="15" s="1"/>
  <c r="B501" i="12"/>
  <c r="B500"/>
  <c r="B499"/>
  <c r="H499" s="1"/>
  <c r="B498"/>
  <c r="B497"/>
  <c r="B496"/>
  <c r="D496" s="1"/>
  <c r="B495"/>
  <c r="B494"/>
  <c r="C494" s="1"/>
  <c r="B493"/>
  <c r="B492"/>
  <c r="D492" s="1"/>
  <c r="B491"/>
  <c r="B490"/>
  <c r="B489"/>
  <c r="B488"/>
  <c r="B487"/>
  <c r="B486"/>
  <c r="K486" s="1"/>
  <c r="D488" i="15" s="1"/>
  <c r="B485" i="12"/>
  <c r="B484"/>
  <c r="B483"/>
  <c r="H483" s="1"/>
  <c r="B482"/>
  <c r="C482" s="1"/>
  <c r="B481"/>
  <c r="B480"/>
  <c r="B479"/>
  <c r="B478"/>
  <c r="K478" s="1"/>
  <c r="D480" i="15" s="1"/>
  <c r="B477" i="12"/>
  <c r="B476"/>
  <c r="B475"/>
  <c r="B474"/>
  <c r="B473"/>
  <c r="B472"/>
  <c r="B471"/>
  <c r="B470"/>
  <c r="B469"/>
  <c r="B468"/>
  <c r="B467"/>
  <c r="B466"/>
  <c r="B465"/>
  <c r="F464"/>
  <c r="B464"/>
  <c r="B463"/>
  <c r="B462"/>
  <c r="I462" s="1"/>
  <c r="B461"/>
  <c r="J461" s="1"/>
  <c r="B460"/>
  <c r="B459"/>
  <c r="B458"/>
  <c r="D458" s="1"/>
  <c r="B457"/>
  <c r="B456"/>
  <c r="B455"/>
  <c r="B454"/>
  <c r="B453"/>
  <c r="J453" s="1"/>
  <c r="B452"/>
  <c r="B451"/>
  <c r="D451" s="1"/>
  <c r="B450"/>
  <c r="B449"/>
  <c r="H449" s="1"/>
  <c r="B448"/>
  <c r="B447"/>
  <c r="B446"/>
  <c r="B445"/>
  <c r="K445" s="1"/>
  <c r="D447" i="15" s="1"/>
  <c r="B444" i="12"/>
  <c r="B443"/>
  <c r="D443" s="1"/>
  <c r="B442"/>
  <c r="B441"/>
  <c r="B440"/>
  <c r="B439"/>
  <c r="B438"/>
  <c r="B437"/>
  <c r="B436"/>
  <c r="B435"/>
  <c r="B434"/>
  <c r="B433"/>
  <c r="B432"/>
  <c r="B431"/>
  <c r="B430"/>
  <c r="B429"/>
  <c r="K429" s="1"/>
  <c r="D431" i="15" s="1"/>
  <c r="B428" i="12"/>
  <c r="E428" s="1"/>
  <c r="B427"/>
  <c r="B426"/>
  <c r="B425"/>
  <c r="B424"/>
  <c r="B423"/>
  <c r="E423" s="1"/>
  <c r="B422"/>
  <c r="B421"/>
  <c r="J421" s="1"/>
  <c r="B420"/>
  <c r="B419"/>
  <c r="B418"/>
  <c r="B417"/>
  <c r="G417" s="1"/>
  <c r="B416"/>
  <c r="B415"/>
  <c r="B414"/>
  <c r="F413"/>
  <c r="B413"/>
  <c r="B412"/>
  <c r="K412" s="1"/>
  <c r="D414" i="15" s="1"/>
  <c r="B411" i="12"/>
  <c r="B410"/>
  <c r="H410" s="1"/>
  <c r="B409"/>
  <c r="B408"/>
  <c r="B407"/>
  <c r="D407" s="1"/>
  <c r="B406"/>
  <c r="B405"/>
  <c r="B404"/>
  <c r="B403"/>
  <c r="G403" s="1"/>
  <c r="B402"/>
  <c r="B401"/>
  <c r="G401" s="1"/>
  <c r="B400"/>
  <c r="B399"/>
  <c r="B398"/>
  <c r="D398" s="1"/>
  <c r="B397"/>
  <c r="B396"/>
  <c r="K396" s="1"/>
  <c r="D398" i="15" s="1"/>
  <c r="B395" i="12"/>
  <c r="B394"/>
  <c r="E394" s="1"/>
  <c r="B393"/>
  <c r="G393" s="1"/>
  <c r="B392"/>
  <c r="B391"/>
  <c r="B390"/>
  <c r="D390" s="1"/>
  <c r="B389"/>
  <c r="B388"/>
  <c r="J388" s="1"/>
  <c r="B387"/>
  <c r="B386"/>
  <c r="B385"/>
  <c r="G385" s="1"/>
  <c r="B384"/>
  <c r="B383"/>
  <c r="E383" s="1"/>
  <c r="B382"/>
  <c r="B381"/>
  <c r="I381" s="1"/>
  <c r="B380"/>
  <c r="J380" s="1"/>
  <c r="B379"/>
  <c r="B378"/>
  <c r="C378" s="1"/>
  <c r="B377"/>
  <c r="B376"/>
  <c r="B375"/>
  <c r="K375" s="1"/>
  <c r="D377" i="15" s="1"/>
  <c r="B374" i="12"/>
  <c r="B373"/>
  <c r="C373" s="1"/>
  <c r="B372"/>
  <c r="B371"/>
  <c r="B370"/>
  <c r="B369"/>
  <c r="B368"/>
  <c r="B367"/>
  <c r="J367" s="1"/>
  <c r="B366"/>
  <c r="C366" s="1"/>
  <c r="B365"/>
  <c r="B364"/>
  <c r="B363"/>
  <c r="K363" s="1"/>
  <c r="D365" i="15" s="1"/>
  <c r="F362" i="12"/>
  <c r="B362"/>
  <c r="B361"/>
  <c r="I361" s="1"/>
  <c r="B360"/>
  <c r="I360" s="1"/>
  <c r="B359"/>
  <c r="C359" s="1"/>
  <c r="B358"/>
  <c r="K358" s="1"/>
  <c r="D360" i="15" s="1"/>
  <c r="B357" i="12"/>
  <c r="C357" s="1"/>
  <c r="B356"/>
  <c r="B355"/>
  <c r="B354"/>
  <c r="K354" s="1"/>
  <c r="D356" i="15" s="1"/>
  <c r="B353" i="12"/>
  <c r="B352"/>
  <c r="B351"/>
  <c r="C351" s="1"/>
  <c r="B350"/>
  <c r="J350" s="1"/>
  <c r="B349"/>
  <c r="B348"/>
  <c r="B347"/>
  <c r="B346"/>
  <c r="K346" s="1"/>
  <c r="D348" i="15" s="1"/>
  <c r="B345" i="12"/>
  <c r="B344"/>
  <c r="B343"/>
  <c r="B342"/>
  <c r="K342" s="1"/>
  <c r="D344" i="15" s="1"/>
  <c r="B341" i="12"/>
  <c r="H341" s="1"/>
  <c r="B340"/>
  <c r="B339"/>
  <c r="B338"/>
  <c r="K338" s="1"/>
  <c r="D340" i="15" s="1"/>
  <c r="B337" i="12"/>
  <c r="B336"/>
  <c r="B335"/>
  <c r="B334"/>
  <c r="J334" s="1"/>
  <c r="B333"/>
  <c r="B332"/>
  <c r="B331"/>
  <c r="B330"/>
  <c r="K330" s="1"/>
  <c r="D332" i="15" s="1"/>
  <c r="B329" i="12"/>
  <c r="B328"/>
  <c r="B327"/>
  <c r="B326"/>
  <c r="K326" s="1"/>
  <c r="D328" i="15" s="1"/>
  <c r="B325" i="12"/>
  <c r="H325" s="1"/>
  <c r="B324"/>
  <c r="B323"/>
  <c r="B322"/>
  <c r="K322" s="1"/>
  <c r="D324" i="15" s="1"/>
  <c r="B321" i="12"/>
  <c r="B320"/>
  <c r="B319"/>
  <c r="B318"/>
  <c r="J318" s="1"/>
  <c r="B317"/>
  <c r="B316"/>
  <c r="B315"/>
  <c r="B314"/>
  <c r="K314" s="1"/>
  <c r="D316" i="15" s="1"/>
  <c r="B313" i="12"/>
  <c r="H313" s="1"/>
  <c r="B312"/>
  <c r="D312" s="1"/>
  <c r="F311"/>
  <c r="B311"/>
  <c r="B310"/>
  <c r="B309"/>
  <c r="K309" s="1"/>
  <c r="D311" i="15" s="1"/>
  <c r="B308" i="12"/>
  <c r="I308" s="1"/>
  <c r="B307"/>
  <c r="B306"/>
  <c r="B305"/>
  <c r="K305" s="1"/>
  <c r="D307" i="15" s="1"/>
  <c r="B304" i="12"/>
  <c r="H304" s="1"/>
  <c r="B303"/>
  <c r="B302"/>
  <c r="B301"/>
  <c r="K301" s="1"/>
  <c r="D303" i="15" s="1"/>
  <c r="B300" i="12"/>
  <c r="E300" s="1"/>
  <c r="B299"/>
  <c r="I299" s="1"/>
  <c r="B298"/>
  <c r="G298" s="1"/>
  <c r="B297"/>
  <c r="K297" s="1"/>
  <c r="D299" i="15" s="1"/>
  <c r="B296" i="12"/>
  <c r="I296" s="1"/>
  <c r="B295"/>
  <c r="B294"/>
  <c r="B293"/>
  <c r="K293" s="1"/>
  <c r="D295" i="15" s="1"/>
  <c r="B292" i="12"/>
  <c r="B291"/>
  <c r="B290"/>
  <c r="C290" s="1"/>
  <c r="B289"/>
  <c r="K289" s="1"/>
  <c r="D291" i="15" s="1"/>
  <c r="B288" i="12"/>
  <c r="H288" s="1"/>
  <c r="B287"/>
  <c r="B286"/>
  <c r="B285"/>
  <c r="K285" s="1"/>
  <c r="D287" i="15" s="1"/>
  <c r="B284" i="12"/>
  <c r="B283"/>
  <c r="I283" s="1"/>
  <c r="B282"/>
  <c r="G282" s="1"/>
  <c r="B281"/>
  <c r="K281" s="1"/>
  <c r="D283" i="15" s="1"/>
  <c r="B280" i="12"/>
  <c r="B279"/>
  <c r="B278"/>
  <c r="B277"/>
  <c r="B276"/>
  <c r="B275"/>
  <c r="B274"/>
  <c r="B273"/>
  <c r="K273" s="1"/>
  <c r="D275" i="15" s="1"/>
  <c r="B272" i="12"/>
  <c r="B271"/>
  <c r="B270"/>
  <c r="B269"/>
  <c r="J269" s="1"/>
  <c r="B268"/>
  <c r="B267"/>
  <c r="B266"/>
  <c r="G266" s="1"/>
  <c r="B265"/>
  <c r="K265" s="1"/>
  <c r="D267" i="15" s="1"/>
  <c r="B264" i="12"/>
  <c r="I264" s="1"/>
  <c r="B263"/>
  <c r="B262"/>
  <c r="B261"/>
  <c r="E261" s="1"/>
  <c r="F260"/>
  <c r="B260"/>
  <c r="B259"/>
  <c r="B258"/>
  <c r="B257"/>
  <c r="B256"/>
  <c r="K256" s="1"/>
  <c r="D258" i="15" s="1"/>
  <c r="B255" i="12"/>
  <c r="B254"/>
  <c r="H254" s="1"/>
  <c r="B253"/>
  <c r="B252"/>
  <c r="K252" s="1"/>
  <c r="D254" i="15" s="1"/>
  <c r="B251" i="12"/>
  <c r="B250"/>
  <c r="B249"/>
  <c r="B248"/>
  <c r="K248" s="1"/>
  <c r="D250" i="15" s="1"/>
  <c r="B247" i="12"/>
  <c r="B246"/>
  <c r="B245"/>
  <c r="B244"/>
  <c r="K244" s="1"/>
  <c r="D246" i="15" s="1"/>
  <c r="B243" i="12"/>
  <c r="C243" s="1"/>
  <c r="B242"/>
  <c r="B241"/>
  <c r="B240"/>
  <c r="K240" s="1"/>
  <c r="D242" i="15" s="1"/>
  <c r="B239" i="12"/>
  <c r="D239" s="1"/>
  <c r="B238"/>
  <c r="B237"/>
  <c r="B236"/>
  <c r="J236" s="1"/>
  <c r="B235"/>
  <c r="B234"/>
  <c r="C234" s="1"/>
  <c r="B233"/>
  <c r="B232"/>
  <c r="K232" s="1"/>
  <c r="D234" i="15" s="1"/>
  <c r="B231" i="12"/>
  <c r="C231" s="1"/>
  <c r="B230"/>
  <c r="B229"/>
  <c r="B228"/>
  <c r="K228" s="1"/>
  <c r="D230" i="15" s="1"/>
  <c r="B227" i="12"/>
  <c r="C227" s="1"/>
  <c r="B226"/>
  <c r="B225"/>
  <c r="B224"/>
  <c r="K224" s="1"/>
  <c r="D226" i="15" s="1"/>
  <c r="B223" i="12"/>
  <c r="B222"/>
  <c r="B221"/>
  <c r="B220"/>
  <c r="E220" s="1"/>
  <c r="B219"/>
  <c r="B218"/>
  <c r="B217"/>
  <c r="B216"/>
  <c r="I216" s="1"/>
  <c r="B215"/>
  <c r="B214"/>
  <c r="B213"/>
  <c r="B212"/>
  <c r="B211"/>
  <c r="B210"/>
  <c r="F209"/>
  <c r="B209"/>
  <c r="B208"/>
  <c r="G208" s="1"/>
  <c r="B207"/>
  <c r="K207" s="1"/>
  <c r="D209" i="15" s="1"/>
  <c r="B206" i="12"/>
  <c r="B205"/>
  <c r="G205" s="1"/>
  <c r="B204"/>
  <c r="B203"/>
  <c r="K203" s="1"/>
  <c r="D205" i="15" s="1"/>
  <c r="B202" i="12"/>
  <c r="B201"/>
  <c r="C201" s="1"/>
  <c r="B200"/>
  <c r="B199"/>
  <c r="C199" s="1"/>
  <c r="B198"/>
  <c r="D198" s="1"/>
  <c r="B197"/>
  <c r="B196"/>
  <c r="B195"/>
  <c r="K195" s="1"/>
  <c r="D197" i="15" s="1"/>
  <c r="B194" i="12"/>
  <c r="B193"/>
  <c r="B192"/>
  <c r="G192" s="1"/>
  <c r="B191"/>
  <c r="K191" s="1"/>
  <c r="D193" i="15" s="1"/>
  <c r="B190" i="12"/>
  <c r="B189"/>
  <c r="G189" s="1"/>
  <c r="B188"/>
  <c r="B187"/>
  <c r="J187" s="1"/>
  <c r="B186"/>
  <c r="B185"/>
  <c r="C185" s="1"/>
  <c r="B184"/>
  <c r="B183"/>
  <c r="K183" s="1"/>
  <c r="D185" i="15" s="1"/>
  <c r="B182" i="12"/>
  <c r="B181"/>
  <c r="B180"/>
  <c r="B179"/>
  <c r="K179" s="1"/>
  <c r="D181" i="15" s="1"/>
  <c r="B178" i="12"/>
  <c r="B177"/>
  <c r="B176"/>
  <c r="B175"/>
  <c r="J175" s="1"/>
  <c r="B174"/>
  <c r="B173"/>
  <c r="B172"/>
  <c r="B171"/>
  <c r="K171" s="1"/>
  <c r="D173" i="15" s="1"/>
  <c r="B170" i="12"/>
  <c r="B169"/>
  <c r="B168"/>
  <c r="B167"/>
  <c r="K167" s="1"/>
  <c r="D169" i="15" s="1"/>
  <c r="B166" i="12"/>
  <c r="G166" s="1"/>
  <c r="B165"/>
  <c r="B164"/>
  <c r="B163"/>
  <c r="B162"/>
  <c r="B161"/>
  <c r="B160"/>
  <c r="B159"/>
  <c r="K159" s="1"/>
  <c r="D161" i="15" s="1"/>
  <c r="F158" i="12"/>
  <c r="B158"/>
  <c r="B157"/>
  <c r="D157" s="1"/>
  <c r="B156"/>
  <c r="B155"/>
  <c r="B154"/>
  <c r="J154" s="1"/>
  <c r="B153"/>
  <c r="B152"/>
  <c r="B151"/>
  <c r="B150"/>
  <c r="J150" s="1"/>
  <c r="B149"/>
  <c r="B148"/>
  <c r="B147"/>
  <c r="B146"/>
  <c r="K146" s="1"/>
  <c r="D148" i="15" s="1"/>
  <c r="B145" i="12"/>
  <c r="B144"/>
  <c r="B143"/>
  <c r="B142"/>
  <c r="J142" s="1"/>
  <c r="B141"/>
  <c r="B140"/>
  <c r="B139"/>
  <c r="B138"/>
  <c r="K138" s="1"/>
  <c r="D140" i="15" s="1"/>
  <c r="B137" i="12"/>
  <c r="B136"/>
  <c r="B135"/>
  <c r="B134"/>
  <c r="K134" s="1"/>
  <c r="D136" i="15" s="1"/>
  <c r="B133" i="12"/>
  <c r="I133" s="1"/>
  <c r="B132"/>
  <c r="D132" s="1"/>
  <c r="B131"/>
  <c r="B130"/>
  <c r="B129"/>
  <c r="B128"/>
  <c r="C128" s="1"/>
  <c r="B127"/>
  <c r="B126"/>
  <c r="J126" s="1"/>
  <c r="B125"/>
  <c r="B124"/>
  <c r="B123"/>
  <c r="B122"/>
  <c r="J122" s="1"/>
  <c r="B121"/>
  <c r="E121" s="1"/>
  <c r="B120"/>
  <c r="B119"/>
  <c r="B118"/>
  <c r="J118" s="1"/>
  <c r="B117"/>
  <c r="B116"/>
  <c r="H116" s="1"/>
  <c r="B115"/>
  <c r="B114"/>
  <c r="I114" s="1"/>
  <c r="B113"/>
  <c r="B112"/>
  <c r="G112" s="1"/>
  <c r="B111"/>
  <c r="B110"/>
  <c r="I110" s="1"/>
  <c r="B109"/>
  <c r="B108"/>
  <c r="K108" s="1"/>
  <c r="D110" i="15" s="1"/>
  <c r="F107" i="12"/>
  <c r="B107"/>
  <c r="B106"/>
  <c r="B105"/>
  <c r="I105" s="1"/>
  <c r="B104"/>
  <c r="B103"/>
  <c r="I103" s="1"/>
  <c r="B102"/>
  <c r="B101"/>
  <c r="I101" s="1"/>
  <c r="B100"/>
  <c r="E100" s="1"/>
  <c r="B99"/>
  <c r="H99" s="1"/>
  <c r="B98"/>
  <c r="B97"/>
  <c r="J97" s="1"/>
  <c r="B96"/>
  <c r="B95"/>
  <c r="H95" s="1"/>
  <c r="B94"/>
  <c r="B93"/>
  <c r="J93" s="1"/>
  <c r="B92"/>
  <c r="B91"/>
  <c r="C91" s="1"/>
  <c r="B90"/>
  <c r="B89"/>
  <c r="I89" s="1"/>
  <c r="B88"/>
  <c r="B87"/>
  <c r="G87" s="1"/>
  <c r="B86"/>
  <c r="B85"/>
  <c r="J85" s="1"/>
  <c r="B84"/>
  <c r="B83"/>
  <c r="K83" s="1"/>
  <c r="D85" i="15" s="1"/>
  <c r="B82" i="12"/>
  <c r="B81"/>
  <c r="I81" s="1"/>
  <c r="B80"/>
  <c r="D80" s="1"/>
  <c r="B79"/>
  <c r="K79" s="1"/>
  <c r="D81" i="15" s="1"/>
  <c r="B78" i="12"/>
  <c r="B77"/>
  <c r="J77" s="1"/>
  <c r="B76"/>
  <c r="I76" s="1"/>
  <c r="B75"/>
  <c r="C75" s="1"/>
  <c r="B74"/>
  <c r="B73"/>
  <c r="I73" s="1"/>
  <c r="B72"/>
  <c r="B71"/>
  <c r="E71" s="1"/>
  <c r="B70"/>
  <c r="B69"/>
  <c r="I69" s="1"/>
  <c r="B68"/>
  <c r="B67"/>
  <c r="G67" s="1"/>
  <c r="B66"/>
  <c r="B65"/>
  <c r="I65" s="1"/>
  <c r="B64"/>
  <c r="B63"/>
  <c r="G63" s="1"/>
  <c r="B62"/>
  <c r="B61"/>
  <c r="I61" s="1"/>
  <c r="B60"/>
  <c r="B59"/>
  <c r="G59" s="1"/>
  <c r="B58"/>
  <c r="B57"/>
  <c r="I57" s="1"/>
  <c r="F56"/>
  <c r="B56"/>
  <c r="B55"/>
  <c r="B54"/>
  <c r="G54" s="1"/>
  <c r="B53"/>
  <c r="B52"/>
  <c r="I52" s="1"/>
  <c r="B51"/>
  <c r="E51" s="1"/>
  <c r="B50"/>
  <c r="G50" s="1"/>
  <c r="B49"/>
  <c r="G49" s="1"/>
  <c r="B48"/>
  <c r="I48" s="1"/>
  <c r="B47"/>
  <c r="B46"/>
  <c r="K46" s="1"/>
  <c r="D48" i="15" s="1"/>
  <c r="B45" i="12"/>
  <c r="B44"/>
  <c r="I44" s="1"/>
  <c r="B43"/>
  <c r="B42"/>
  <c r="K42" s="1"/>
  <c r="D44" i="15" s="1"/>
  <c r="B41" i="12"/>
  <c r="B40"/>
  <c r="I40" s="1"/>
  <c r="B39"/>
  <c r="D39" s="1"/>
  <c r="B38"/>
  <c r="G38" s="1"/>
  <c r="B37"/>
  <c r="B36"/>
  <c r="I36" s="1"/>
  <c r="B35"/>
  <c r="B34"/>
  <c r="K34" s="1"/>
  <c r="D36" i="15" s="1"/>
  <c r="B33" i="12"/>
  <c r="B32"/>
  <c r="I32" s="1"/>
  <c r="B31"/>
  <c r="B30"/>
  <c r="K30" s="1"/>
  <c r="D32" i="15" s="1"/>
  <c r="B29" i="12"/>
  <c r="B28"/>
  <c r="I28" s="1"/>
  <c r="B27"/>
  <c r="H27" s="1"/>
  <c r="B26"/>
  <c r="G26" s="1"/>
  <c r="B25"/>
  <c r="B24"/>
  <c r="B23"/>
  <c r="H23" s="1"/>
  <c r="B22"/>
  <c r="G22" s="1"/>
  <c r="B21"/>
  <c r="B20"/>
  <c r="B19"/>
  <c r="H19" s="1"/>
  <c r="B18"/>
  <c r="B17"/>
  <c r="B16"/>
  <c r="B15"/>
  <c r="H15" s="1"/>
  <c r="B14"/>
  <c r="G14" s="1"/>
  <c r="B13"/>
  <c r="B12"/>
  <c r="B11"/>
  <c r="H11" s="1"/>
  <c r="B10"/>
  <c r="G10" s="1"/>
  <c r="B9"/>
  <c r="B8"/>
  <c r="B7"/>
  <c r="H7" s="1"/>
  <c r="B6"/>
  <c r="G6" s="1"/>
  <c r="F5"/>
  <c r="B5"/>
  <c r="M549" i="14" l="1"/>
  <c r="N549"/>
  <c r="C516" i="12"/>
  <c r="J516" s="1"/>
  <c r="H548" i="14"/>
  <c r="M526"/>
  <c r="E520" i="12"/>
  <c r="J520"/>
  <c r="E516"/>
  <c r="J519"/>
  <c r="E519"/>
  <c r="E517"/>
  <c r="J517"/>
  <c r="E518"/>
  <c r="J518"/>
  <c r="J526" i="14"/>
  <c r="N526"/>
  <c r="H525"/>
  <c r="G525"/>
  <c r="I526"/>
  <c r="I549" s="1"/>
  <c r="J549"/>
  <c r="I515" i="12"/>
  <c r="D539" i="15"/>
  <c r="I175" i="12"/>
  <c r="H453"/>
  <c r="D507"/>
  <c r="F536"/>
  <c r="F21" i="6"/>
  <c r="C22" i="15" s="1"/>
  <c r="E10" i="6"/>
  <c r="D299" i="12"/>
  <c r="E101"/>
  <c r="C239"/>
  <c r="D283"/>
  <c r="D285"/>
  <c r="E288"/>
  <c r="D293"/>
  <c r="D296"/>
  <c r="C298"/>
  <c r="I373"/>
  <c r="E298"/>
  <c r="D99"/>
  <c r="E314"/>
  <c r="C380"/>
  <c r="F502" i="6"/>
  <c r="C503" i="15" s="1"/>
  <c r="F500" i="6"/>
  <c r="C501" i="15" s="1"/>
  <c r="F498" i="6"/>
  <c r="C499" i="15" s="1"/>
  <c r="F496" i="6"/>
  <c r="C497" i="15" s="1"/>
  <c r="F494" i="6"/>
  <c r="C495" i="15" s="1"/>
  <c r="F492" i="6"/>
  <c r="C493" i="15" s="1"/>
  <c r="F491" i="6"/>
  <c r="C492" i="15" s="1"/>
  <c r="F486" i="6"/>
  <c r="C487" i="15" s="1"/>
  <c r="F484" i="6"/>
  <c r="C485" i="15" s="1"/>
  <c r="F482" i="6"/>
  <c r="C483" i="15" s="1"/>
  <c r="F480" i="6"/>
  <c r="C481" i="15" s="1"/>
  <c r="F478" i="6"/>
  <c r="C479" i="15" s="1"/>
  <c r="F476" i="6"/>
  <c r="C477" i="15" s="1"/>
  <c r="F475" i="6"/>
  <c r="C476" i="15" s="1"/>
  <c r="F470" i="6"/>
  <c r="C471" i="15" s="1"/>
  <c r="F469" i="6"/>
  <c r="C470" i="15" s="1"/>
  <c r="F468" i="6"/>
  <c r="C469" i="15" s="1"/>
  <c r="E192" i="12"/>
  <c r="E208"/>
  <c r="E309"/>
  <c r="I378"/>
  <c r="G380"/>
  <c r="C112"/>
  <c r="E367"/>
  <c r="I428"/>
  <c r="K97"/>
  <c r="D99" i="15" s="1"/>
  <c r="J346" i="12"/>
  <c r="I39"/>
  <c r="E81"/>
  <c r="D112"/>
  <c r="C313"/>
  <c r="F53" i="6"/>
  <c r="C54" i="15" s="1"/>
  <c r="F37" i="6"/>
  <c r="C38" i="15" s="1"/>
  <c r="F158" i="6"/>
  <c r="C159" i="15" s="1"/>
  <c r="F157" i="6"/>
  <c r="C158" i="15" s="1"/>
  <c r="F156" i="6"/>
  <c r="C157" i="15" s="1"/>
  <c r="F155" i="6"/>
  <c r="C156" i="15" s="1"/>
  <c r="F154" i="6"/>
  <c r="C155" i="15" s="1"/>
  <c r="F153" i="6"/>
  <c r="C154" i="15" s="1"/>
  <c r="F152" i="6"/>
  <c r="C153" i="15" s="1"/>
  <c r="F151" i="6"/>
  <c r="C152" i="15" s="1"/>
  <c r="F150" i="6"/>
  <c r="C151" i="15" s="1"/>
  <c r="F149" i="6"/>
  <c r="C150" i="15" s="1"/>
  <c r="F148" i="6"/>
  <c r="C149" i="15" s="1"/>
  <c r="F147" i="6"/>
  <c r="C148" i="15" s="1"/>
  <c r="F146" i="6"/>
  <c r="C147" i="15" s="1"/>
  <c r="F145" i="6"/>
  <c r="C146" i="15" s="1"/>
  <c r="F144" i="6"/>
  <c r="C145" i="15" s="1"/>
  <c r="F143" i="6"/>
  <c r="C144" i="15" s="1"/>
  <c r="F142" i="6"/>
  <c r="C143" i="15" s="1"/>
  <c r="F141" i="6"/>
  <c r="C142" i="15" s="1"/>
  <c r="F140" i="6"/>
  <c r="C141" i="15" s="1"/>
  <c r="F139" i="6"/>
  <c r="C140" i="15" s="1"/>
  <c r="F138" i="6"/>
  <c r="C139" i="15" s="1"/>
  <c r="F137" i="6"/>
  <c r="C138" i="15" s="1"/>
  <c r="F136" i="6"/>
  <c r="C137" i="15" s="1"/>
  <c r="F135" i="6"/>
  <c r="C136" i="15" s="1"/>
  <c r="F134" i="6"/>
  <c r="C135" i="15" s="1"/>
  <c r="F133" i="6"/>
  <c r="C134" i="15" s="1"/>
  <c r="F132" i="6"/>
  <c r="C133" i="15" s="1"/>
  <c r="F131" i="6"/>
  <c r="C132" i="15" s="1"/>
  <c r="F130" i="6"/>
  <c r="C131" i="15" s="1"/>
  <c r="F129" i="6"/>
  <c r="C130" i="15" s="1"/>
  <c r="F128" i="6"/>
  <c r="C129" i="15" s="1"/>
  <c r="F127" i="6"/>
  <c r="C128" i="15" s="1"/>
  <c r="F126" i="6"/>
  <c r="C127" i="15" s="1"/>
  <c r="F125" i="6"/>
  <c r="C126" i="15" s="1"/>
  <c r="F124" i="6"/>
  <c r="C125" i="15" s="1"/>
  <c r="F123" i="6"/>
  <c r="C124" i="15" s="1"/>
  <c r="F121" i="6"/>
  <c r="C122" i="15" s="1"/>
  <c r="F120" i="6"/>
  <c r="C121" i="15" s="1"/>
  <c r="F360" i="6"/>
  <c r="C361" i="15" s="1"/>
  <c r="F359" i="6"/>
  <c r="C360" i="15" s="1"/>
  <c r="F358" i="6"/>
  <c r="C359" i="15" s="1"/>
  <c r="F356" i="6"/>
  <c r="C357" i="15" s="1"/>
  <c r="F355" i="6"/>
  <c r="C356" i="15" s="1"/>
  <c r="F354" i="6"/>
  <c r="C355" i="15" s="1"/>
  <c r="F352" i="6"/>
  <c r="C353" i="15" s="1"/>
  <c r="F344" i="6"/>
  <c r="C345" i="15" s="1"/>
  <c r="F343" i="6"/>
  <c r="C344" i="15" s="1"/>
  <c r="F342" i="6"/>
  <c r="C343" i="15" s="1"/>
  <c r="F341" i="6"/>
  <c r="C342" i="15" s="1"/>
  <c r="F340" i="6"/>
  <c r="C341" i="15" s="1"/>
  <c r="K32" i="12"/>
  <c r="D34" i="15" s="1"/>
  <c r="K118" i="12"/>
  <c r="D120" i="15" s="1"/>
  <c r="J478" i="12"/>
  <c r="D116"/>
  <c r="C299"/>
  <c r="D313"/>
  <c r="E375"/>
  <c r="K52"/>
  <c r="D54" i="15" s="1"/>
  <c r="J216" i="12"/>
  <c r="K77"/>
  <c r="D79" i="15" s="1"/>
  <c r="J281" i="12"/>
  <c r="F379" i="6"/>
  <c r="C380" i="15" s="1"/>
  <c r="K36" i="12"/>
  <c r="D38" i="15" s="1"/>
  <c r="K57" i="12"/>
  <c r="D59" i="15" s="1"/>
  <c r="K81" i="12"/>
  <c r="D83" i="15" s="1"/>
  <c r="K101" i="12"/>
  <c r="D103" i="15" s="1"/>
  <c r="J134" i="12"/>
  <c r="J232"/>
  <c r="J297"/>
  <c r="J510"/>
  <c r="I30"/>
  <c r="E44"/>
  <c r="H308"/>
  <c r="C312"/>
  <c r="C361"/>
  <c r="D75"/>
  <c r="E87"/>
  <c r="E112"/>
  <c r="I121"/>
  <c r="E128"/>
  <c r="I154"/>
  <c r="C216"/>
  <c r="I232"/>
  <c r="I244"/>
  <c r="D261"/>
  <c r="C300"/>
  <c r="E330"/>
  <c r="E361"/>
  <c r="C381"/>
  <c r="D383"/>
  <c r="E388"/>
  <c r="E396"/>
  <c r="E421"/>
  <c r="C458"/>
  <c r="D508"/>
  <c r="F506" i="6"/>
  <c r="C507" i="15" s="1"/>
  <c r="F505" i="6"/>
  <c r="C506" i="15" s="1"/>
  <c r="K40" i="12"/>
  <c r="D42" i="15" s="1"/>
  <c r="K65" i="12"/>
  <c r="D67" i="15" s="1"/>
  <c r="K89" i="12"/>
  <c r="D91" i="15" s="1"/>
  <c r="K105" i="12"/>
  <c r="D107" i="15" s="1"/>
  <c r="J248" i="12"/>
  <c r="J314"/>
  <c r="J412"/>
  <c r="E89"/>
  <c r="H75"/>
  <c r="D300"/>
  <c r="D367"/>
  <c r="G388"/>
  <c r="G461"/>
  <c r="C507"/>
  <c r="K44"/>
  <c r="D46" i="15" s="1"/>
  <c r="K69" i="12"/>
  <c r="D71" i="15" s="1"/>
  <c r="K93" i="12"/>
  <c r="D95" i="15" s="1"/>
  <c r="K110" i="12"/>
  <c r="D112" i="15" s="1"/>
  <c r="J167" i="12"/>
  <c r="J265"/>
  <c r="J330"/>
  <c r="J445"/>
  <c r="K64"/>
  <c r="D66" i="15" s="1"/>
  <c r="J64" i="12"/>
  <c r="K96"/>
  <c r="D98" i="15" s="1"/>
  <c r="J96" i="12"/>
  <c r="K104"/>
  <c r="D106" i="15" s="1"/>
  <c r="J104" i="12"/>
  <c r="K109"/>
  <c r="D111" i="15" s="1"/>
  <c r="J109" i="12"/>
  <c r="E123"/>
  <c r="K123"/>
  <c r="D125" i="15" s="1"/>
  <c r="J123" i="12"/>
  <c r="E131"/>
  <c r="K131"/>
  <c r="D133" i="15" s="1"/>
  <c r="J131" i="12"/>
  <c r="K137"/>
  <c r="D139" i="15" s="1"/>
  <c r="J137" i="12"/>
  <c r="G149"/>
  <c r="K149"/>
  <c r="D151" i="15" s="1"/>
  <c r="J149" i="12"/>
  <c r="G181"/>
  <c r="K181"/>
  <c r="D183" i="15" s="1"/>
  <c r="J181" i="12"/>
  <c r="G184"/>
  <c r="K184"/>
  <c r="D186" i="15" s="1"/>
  <c r="J184" i="12"/>
  <c r="K196"/>
  <c r="D198" i="15" s="1"/>
  <c r="J196" i="12"/>
  <c r="K206"/>
  <c r="D208" i="15" s="1"/>
  <c r="J206" i="12"/>
  <c r="G235"/>
  <c r="K235"/>
  <c r="D237" i="15" s="1"/>
  <c r="J235" i="12"/>
  <c r="G245"/>
  <c r="K245"/>
  <c r="D247" i="15" s="1"/>
  <c r="J245" i="12"/>
  <c r="K255"/>
  <c r="D257" i="15" s="1"/>
  <c r="J255" i="12"/>
  <c r="K267"/>
  <c r="D269" i="15" s="1"/>
  <c r="J267" i="12"/>
  <c r="G277"/>
  <c r="K277"/>
  <c r="D279" i="15" s="1"/>
  <c r="K291" i="12"/>
  <c r="D293" i="15" s="1"/>
  <c r="J291" i="12"/>
  <c r="K302"/>
  <c r="D304" i="15" s="1"/>
  <c r="J302" i="12"/>
  <c r="K310"/>
  <c r="D312" i="15" s="1"/>
  <c r="J310" i="12"/>
  <c r="K319"/>
  <c r="D321" i="15" s="1"/>
  <c r="J319" i="12"/>
  <c r="H329"/>
  <c r="K329"/>
  <c r="D331" i="15" s="1"/>
  <c r="J329" i="12"/>
  <c r="K336"/>
  <c r="D338" i="15" s="1"/>
  <c r="J336" i="12"/>
  <c r="G348"/>
  <c r="K348"/>
  <c r="D350" i="15" s="1"/>
  <c r="J348" i="12"/>
  <c r="I371"/>
  <c r="K371"/>
  <c r="D373" i="15" s="1"/>
  <c r="K391" i="12"/>
  <c r="D393" i="15" s="1"/>
  <c r="J391" i="12"/>
  <c r="K405"/>
  <c r="D407" i="15" s="1"/>
  <c r="J405" i="12"/>
  <c r="C419"/>
  <c r="K419"/>
  <c r="D421" i="15" s="1"/>
  <c r="J419" i="12"/>
  <c r="C426"/>
  <c r="K426"/>
  <c r="D428" i="15" s="1"/>
  <c r="J426" i="12"/>
  <c r="K439"/>
  <c r="D441" i="15" s="1"/>
  <c r="J439" i="12"/>
  <c r="K446"/>
  <c r="D448" i="15" s="1"/>
  <c r="J446" i="12"/>
  <c r="E473"/>
  <c r="K473"/>
  <c r="D475" i="15" s="1"/>
  <c r="J473" i="12"/>
  <c r="G485"/>
  <c r="K485"/>
  <c r="D487" i="15" s="1"/>
  <c r="J485" i="12"/>
  <c r="H511"/>
  <c r="K511"/>
  <c r="D513" i="15" s="1"/>
  <c r="J511" i="12"/>
  <c r="K35"/>
  <c r="D37" i="15" s="1"/>
  <c r="J35" i="12"/>
  <c r="H43"/>
  <c r="K43"/>
  <c r="D45" i="15" s="1"/>
  <c r="J43" i="12"/>
  <c r="H60"/>
  <c r="K60"/>
  <c r="D62" i="15" s="1"/>
  <c r="J60" i="12"/>
  <c r="E61"/>
  <c r="E74"/>
  <c r="K74"/>
  <c r="D76" i="15" s="1"/>
  <c r="J74" i="12"/>
  <c r="K88"/>
  <c r="D90" i="15" s="1"/>
  <c r="J88" i="12"/>
  <c r="E115"/>
  <c r="K115"/>
  <c r="D117" i="15" s="1"/>
  <c r="J115" i="12"/>
  <c r="E153"/>
  <c r="K153"/>
  <c r="D155" i="15" s="1"/>
  <c r="J153" i="12"/>
  <c r="D163"/>
  <c r="K163"/>
  <c r="D165" i="15" s="1"/>
  <c r="K176" i="12"/>
  <c r="D178" i="15" s="1"/>
  <c r="J176" i="12"/>
  <c r="I212"/>
  <c r="K212"/>
  <c r="D214" i="15" s="1"/>
  <c r="H238" i="12"/>
  <c r="K238"/>
  <c r="D240" i="15" s="1"/>
  <c r="J238" i="12"/>
  <c r="G253"/>
  <c r="K253"/>
  <c r="D255" i="15" s="1"/>
  <c r="J253" i="12"/>
  <c r="K262"/>
  <c r="D264" i="15" s="1"/>
  <c r="J262" i="12"/>
  <c r="D267"/>
  <c r="C274"/>
  <c r="K274"/>
  <c r="D276" i="15" s="1"/>
  <c r="J274" i="12"/>
  <c r="K280"/>
  <c r="D282" i="15" s="1"/>
  <c r="J280" i="12"/>
  <c r="K284"/>
  <c r="D286" i="15" s="1"/>
  <c r="J284" i="12"/>
  <c r="H287"/>
  <c r="K287"/>
  <c r="D289" i="15" s="1"/>
  <c r="J287" i="12"/>
  <c r="K292"/>
  <c r="D294" i="15" s="1"/>
  <c r="J292" i="12"/>
  <c r="K294"/>
  <c r="D296" i="15" s="1"/>
  <c r="J294" i="12"/>
  <c r="K303"/>
  <c r="D305" i="15" s="1"/>
  <c r="J303" i="12"/>
  <c r="K306"/>
  <c r="D308" i="15" s="1"/>
  <c r="J306" i="12"/>
  <c r="K316"/>
  <c r="D318" i="15" s="1"/>
  <c r="J316" i="12"/>
  <c r="K320"/>
  <c r="D322" i="15" s="1"/>
  <c r="J320" i="12"/>
  <c r="G324"/>
  <c r="K324"/>
  <c r="D326" i="15" s="1"/>
  <c r="J324" i="12"/>
  <c r="K327"/>
  <c r="D329" i="15" s="1"/>
  <c r="J327" i="12"/>
  <c r="D329"/>
  <c r="G332"/>
  <c r="K332"/>
  <c r="D334" i="15" s="1"/>
  <c r="J332" i="12"/>
  <c r="G335"/>
  <c r="K335"/>
  <c r="D337" i="15" s="1"/>
  <c r="J335" i="12"/>
  <c r="K337"/>
  <c r="D339" i="15" s="1"/>
  <c r="J337" i="12"/>
  <c r="K341"/>
  <c r="D343" i="15" s="1"/>
  <c r="J341" i="12"/>
  <c r="H348"/>
  <c r="H355"/>
  <c r="K355"/>
  <c r="D357" i="15" s="1"/>
  <c r="J355" i="12"/>
  <c r="I363"/>
  <c r="H368"/>
  <c r="K368"/>
  <c r="D370" i="15" s="1"/>
  <c r="J368" i="12"/>
  <c r="K372"/>
  <c r="D374" i="15" s="1"/>
  <c r="J372" i="12"/>
  <c r="C374"/>
  <c r="K374"/>
  <c r="D376" i="15" s="1"/>
  <c r="J374" i="12"/>
  <c r="H376"/>
  <c r="K376"/>
  <c r="D378" i="15" s="1"/>
  <c r="J376" i="12"/>
  <c r="K382"/>
  <c r="D384" i="15" s="1"/>
  <c r="J382" i="12"/>
  <c r="H384"/>
  <c r="K384"/>
  <c r="D386" i="15" s="1"/>
  <c r="J384" i="12"/>
  <c r="G387"/>
  <c r="K387"/>
  <c r="D389" i="15" s="1"/>
  <c r="J387" i="12"/>
  <c r="K389"/>
  <c r="D391" i="15" s="1"/>
  <c r="J389" i="12"/>
  <c r="H392"/>
  <c r="K392"/>
  <c r="D394" i="15" s="1"/>
  <c r="J392" i="12"/>
  <c r="D397"/>
  <c r="K397"/>
  <c r="D399" i="15" s="1"/>
  <c r="J397" i="12"/>
  <c r="K399"/>
  <c r="D401" i="15" s="1"/>
  <c r="J399" i="12"/>
  <c r="K402"/>
  <c r="D404" i="15" s="1"/>
  <c r="J402" i="12"/>
  <c r="C404"/>
  <c r="K404"/>
  <c r="D406" i="15" s="1"/>
  <c r="K406" i="12"/>
  <c r="D408" i="15" s="1"/>
  <c r="J406" i="12"/>
  <c r="K408"/>
  <c r="D410" i="15" s="1"/>
  <c r="J408" i="12"/>
  <c r="I411"/>
  <c r="K411"/>
  <c r="D413" i="15" s="1"/>
  <c r="J411" i="12"/>
  <c r="K414"/>
  <c r="D416" i="15" s="1"/>
  <c r="J414" i="12"/>
  <c r="E417"/>
  <c r="K420"/>
  <c r="D422" i="15" s="1"/>
  <c r="J420" i="12"/>
  <c r="K422"/>
  <c r="D424" i="15" s="1"/>
  <c r="J422" i="12"/>
  <c r="E424"/>
  <c r="K424"/>
  <c r="D426" i="15" s="1"/>
  <c r="J424" i="12"/>
  <c r="K427"/>
  <c r="D429" i="15" s="1"/>
  <c r="J427" i="12"/>
  <c r="K433"/>
  <c r="D435" i="15" s="1"/>
  <c r="J433" i="12"/>
  <c r="G437"/>
  <c r="K437"/>
  <c r="D439" i="15" s="1"/>
  <c r="C439" i="12"/>
  <c r="H442"/>
  <c r="K442"/>
  <c r="D444" i="15" s="1"/>
  <c r="J442" i="12"/>
  <c r="K447"/>
  <c r="D449" i="15" s="1"/>
  <c r="J447" i="12"/>
  <c r="K450"/>
  <c r="D452" i="15" s="1"/>
  <c r="J450" i="12"/>
  <c r="E452"/>
  <c r="K452"/>
  <c r="D454" i="15" s="1"/>
  <c r="J452" i="12"/>
  <c r="K454"/>
  <c r="D456" i="15" s="1"/>
  <c r="J454" i="12"/>
  <c r="K457"/>
  <c r="D459" i="15" s="1"/>
  <c r="J457" i="12"/>
  <c r="K459"/>
  <c r="D461" i="15" s="1"/>
  <c r="J459" i="12"/>
  <c r="K462"/>
  <c r="D464" i="15" s="1"/>
  <c r="J462" i="12"/>
  <c r="K463"/>
  <c r="D465" i="15" s="1"/>
  <c r="J463" i="12"/>
  <c r="K466"/>
  <c r="D468" i="15" s="1"/>
  <c r="J466" i="12"/>
  <c r="H470"/>
  <c r="K470"/>
  <c r="D472" i="15" s="1"/>
  <c r="G473" i="12"/>
  <c r="E477"/>
  <c r="K477"/>
  <c r="D479" i="15" s="1"/>
  <c r="J477" i="12"/>
  <c r="K481"/>
  <c r="D483" i="15" s="1"/>
  <c r="J481" i="12"/>
  <c r="G490"/>
  <c r="K490"/>
  <c r="D492" i="15" s="1"/>
  <c r="J490" i="12"/>
  <c r="K497"/>
  <c r="D499" i="15" s="1"/>
  <c r="J497" i="12"/>
  <c r="K500"/>
  <c r="D502" i="15" s="1"/>
  <c r="J500" i="12"/>
  <c r="K512"/>
  <c r="D514" i="15" s="1"/>
  <c r="J512" i="12"/>
  <c r="J30"/>
  <c r="J34"/>
  <c r="J38"/>
  <c r="J42"/>
  <c r="J46"/>
  <c r="J50"/>
  <c r="J54"/>
  <c r="J59"/>
  <c r="J63"/>
  <c r="J67"/>
  <c r="J71"/>
  <c r="J75"/>
  <c r="J79"/>
  <c r="J83"/>
  <c r="J87"/>
  <c r="J91"/>
  <c r="J95"/>
  <c r="J99"/>
  <c r="J103"/>
  <c r="J108"/>
  <c r="J112"/>
  <c r="J116"/>
  <c r="J138"/>
  <c r="J171"/>
  <c r="J203"/>
  <c r="J220"/>
  <c r="J252"/>
  <c r="J285"/>
  <c r="J301"/>
  <c r="J486"/>
  <c r="H80"/>
  <c r="K80"/>
  <c r="D82" i="15" s="1"/>
  <c r="J80" i="12"/>
  <c r="E94"/>
  <c r="K94"/>
  <c r="D96" i="15" s="1"/>
  <c r="J94" i="12"/>
  <c r="E127"/>
  <c r="K127"/>
  <c r="D129" i="15" s="1"/>
  <c r="J127" i="12"/>
  <c r="C152"/>
  <c r="K152"/>
  <c r="D154" i="15" s="1"/>
  <c r="J152" i="12"/>
  <c r="K160"/>
  <c r="D162" i="15" s="1"/>
  <c r="J160" i="12"/>
  <c r="E162"/>
  <c r="K162"/>
  <c r="D164" i="15" s="1"/>
  <c r="J162" i="12"/>
  <c r="G169"/>
  <c r="K169"/>
  <c r="D171" i="15" s="1"/>
  <c r="J169" i="12"/>
  <c r="E186"/>
  <c r="K186"/>
  <c r="D188" i="15" s="1"/>
  <c r="J186" i="12"/>
  <c r="G199"/>
  <c r="K199"/>
  <c r="D201" i="15" s="1"/>
  <c r="G200" i="12"/>
  <c r="K200"/>
  <c r="D202" i="15" s="1"/>
  <c r="J200" i="12"/>
  <c r="K211"/>
  <c r="D213" i="15" s="1"/>
  <c r="J211" i="12"/>
  <c r="G225"/>
  <c r="K225"/>
  <c r="D227" i="15" s="1"/>
  <c r="J225" i="12"/>
  <c r="D269"/>
  <c r="K269"/>
  <c r="D271" i="15" s="1"/>
  <c r="H279" i="12"/>
  <c r="K279"/>
  <c r="D281" i="15" s="1"/>
  <c r="J279" i="12"/>
  <c r="I334"/>
  <c r="K334"/>
  <c r="D336" i="15" s="1"/>
  <c r="K345" i="12"/>
  <c r="D347" i="15" s="1"/>
  <c r="J345" i="12"/>
  <c r="K351"/>
  <c r="D353" i="15" s="1"/>
  <c r="J351" i="12"/>
  <c r="K360"/>
  <c r="D362" i="15" s="1"/>
  <c r="J360" i="12"/>
  <c r="K366"/>
  <c r="D368" i="15" s="1"/>
  <c r="J366" i="12"/>
  <c r="D436"/>
  <c r="K436"/>
  <c r="D438" i="15" s="1"/>
  <c r="J436" i="12"/>
  <c r="K443"/>
  <c r="D445" i="15" s="1"/>
  <c r="J443" i="12"/>
  <c r="K465"/>
  <c r="D467" i="15" s="1"/>
  <c r="J465" i="12"/>
  <c r="K476"/>
  <c r="D478" i="15" s="1"/>
  <c r="J476" i="12"/>
  <c r="C483"/>
  <c r="K483"/>
  <c r="D485" i="15" s="1"/>
  <c r="J483" i="12"/>
  <c r="H492"/>
  <c r="K492"/>
  <c r="D494" i="15" s="1"/>
  <c r="J492" i="12"/>
  <c r="H494"/>
  <c r="K494"/>
  <c r="D496" i="15" s="1"/>
  <c r="G503" i="12"/>
  <c r="K503"/>
  <c r="D505" i="15" s="1"/>
  <c r="J503" i="12"/>
  <c r="K28"/>
  <c r="D30" i="15" s="1"/>
  <c r="K61" i="12"/>
  <c r="D63" i="15" s="1"/>
  <c r="K73" i="12"/>
  <c r="D75" i="15" s="1"/>
  <c r="K85" i="12"/>
  <c r="D87" i="15" s="1"/>
  <c r="J183" i="12"/>
  <c r="J199"/>
  <c r="J363"/>
  <c r="H14"/>
  <c r="I14" s="1"/>
  <c r="H31"/>
  <c r="K31"/>
  <c r="D33" i="15" s="1"/>
  <c r="J31" i="12"/>
  <c r="E45"/>
  <c r="K45"/>
  <c r="D47" i="15" s="1"/>
  <c r="J45" i="12"/>
  <c r="E82"/>
  <c r="K82"/>
  <c r="D84" i="15" s="1"/>
  <c r="J82" i="12"/>
  <c r="E102"/>
  <c r="K102"/>
  <c r="D104" i="15" s="1"/>
  <c r="J102" i="12"/>
  <c r="K145"/>
  <c r="D147" i="15" s="1"/>
  <c r="J145" i="12"/>
  <c r="E150"/>
  <c r="K150"/>
  <c r="D152" i="15" s="1"/>
  <c r="K173" i="12"/>
  <c r="D175" i="15" s="1"/>
  <c r="J173" i="12"/>
  <c r="E182"/>
  <c r="K182"/>
  <c r="D184" i="15" s="1"/>
  <c r="J182" i="12"/>
  <c r="H187"/>
  <c r="K187"/>
  <c r="D189" i="15" s="1"/>
  <c r="C195" i="12"/>
  <c r="K226"/>
  <c r="D228" i="15" s="1"/>
  <c r="J226" i="12"/>
  <c r="H246"/>
  <c r="K246"/>
  <c r="D248" i="15" s="1"/>
  <c r="J246" i="12"/>
  <c r="K250"/>
  <c r="D252" i="15" s="1"/>
  <c r="J250" i="12"/>
  <c r="K258"/>
  <c r="D260" i="15" s="1"/>
  <c r="J258" i="12"/>
  <c r="D277"/>
  <c r="H22"/>
  <c r="I22" s="1"/>
  <c r="E29"/>
  <c r="K29"/>
  <c r="D31" i="15" s="1"/>
  <c r="J29" i="12"/>
  <c r="E40"/>
  <c r="E43"/>
  <c r="H55"/>
  <c r="K55"/>
  <c r="D57" i="15" s="1"/>
  <c r="J55" i="12"/>
  <c r="D60"/>
  <c r="E62"/>
  <c r="K62"/>
  <c r="D64" i="15" s="1"/>
  <c r="J62" i="12"/>
  <c r="E65"/>
  <c r="H68"/>
  <c r="K68"/>
  <c r="D70" i="15" s="1"/>
  <c r="J68" i="12"/>
  <c r="D71"/>
  <c r="K76"/>
  <c r="D78" i="15" s="1"/>
  <c r="J76" i="12"/>
  <c r="E78"/>
  <c r="K78"/>
  <c r="D80" i="15" s="1"/>
  <c r="J78" i="12"/>
  <c r="I80"/>
  <c r="K92"/>
  <c r="D94" i="15" s="1"/>
  <c r="J92" i="12"/>
  <c r="C95"/>
  <c r="E98"/>
  <c r="K98"/>
  <c r="D100" i="15" s="1"/>
  <c r="J98" i="12"/>
  <c r="I104"/>
  <c r="E111"/>
  <c r="K111"/>
  <c r="D113" i="15" s="1"/>
  <c r="J111" i="12"/>
  <c r="H121"/>
  <c r="K121"/>
  <c r="D123" i="15" s="1"/>
  <c r="J121" i="12"/>
  <c r="I122"/>
  <c r="K122"/>
  <c r="D124" i="15" s="1"/>
  <c r="D125" i="12"/>
  <c r="K125"/>
  <c r="D127" i="15" s="1"/>
  <c r="J125" i="12"/>
  <c r="I130"/>
  <c r="K130"/>
  <c r="D132" i="15" s="1"/>
  <c r="E135" i="12"/>
  <c r="K135"/>
  <c r="D137" i="15" s="1"/>
  <c r="J135" i="12"/>
  <c r="E139"/>
  <c r="K139"/>
  <c r="D141" i="15" s="1"/>
  <c r="J139" i="12"/>
  <c r="E142"/>
  <c r="D145"/>
  <c r="K148"/>
  <c r="D150" i="15" s="1"/>
  <c r="J148" i="12"/>
  <c r="G151"/>
  <c r="K151"/>
  <c r="D153" i="15" s="1"/>
  <c r="J151" i="12"/>
  <c r="E154"/>
  <c r="K154"/>
  <c r="D156" i="15" s="1"/>
  <c r="G156" i="12"/>
  <c r="K156"/>
  <c r="D158" i="15" s="1"/>
  <c r="J156" i="12"/>
  <c r="G160"/>
  <c r="C163"/>
  <c r="E166"/>
  <c r="K166"/>
  <c r="D168" i="15" s="1"/>
  <c r="J166" i="12"/>
  <c r="G168"/>
  <c r="K168"/>
  <c r="D170" i="15" s="1"/>
  <c r="J168" i="12"/>
  <c r="K174"/>
  <c r="D176" i="15" s="1"/>
  <c r="J174" i="12"/>
  <c r="E176"/>
  <c r="D182"/>
  <c r="E183"/>
  <c r="K185"/>
  <c r="D187" i="15" s="1"/>
  <c r="J185" i="12"/>
  <c r="E188"/>
  <c r="K188"/>
  <c r="D190" i="15" s="1"/>
  <c r="J188" i="12"/>
  <c r="G193"/>
  <c r="K193"/>
  <c r="D195" i="15" s="1"/>
  <c r="J193" i="12"/>
  <c r="E195"/>
  <c r="E198"/>
  <c r="K198"/>
  <c r="D200" i="15" s="1"/>
  <c r="J198" i="12"/>
  <c r="D199"/>
  <c r="K205"/>
  <c r="D207" i="15" s="1"/>
  <c r="J205" i="12"/>
  <c r="K208"/>
  <c r="D210" i="15" s="1"/>
  <c r="J208" i="12"/>
  <c r="C212"/>
  <c r="E215"/>
  <c r="K215"/>
  <c r="D217" i="15" s="1"/>
  <c r="J215" i="12"/>
  <c r="K217"/>
  <c r="D219" i="15" s="1"/>
  <c r="J217" i="12"/>
  <c r="C223"/>
  <c r="K223"/>
  <c r="D225" i="15" s="1"/>
  <c r="J223" i="12"/>
  <c r="I227"/>
  <c r="K227"/>
  <c r="D229" i="15" s="1"/>
  <c r="J227" i="12"/>
  <c r="H230"/>
  <c r="K230"/>
  <c r="D232" i="15" s="1"/>
  <c r="J230" i="12"/>
  <c r="C232"/>
  <c r="H234"/>
  <c r="K234"/>
  <c r="D236" i="15" s="1"/>
  <c r="J234" i="12"/>
  <c r="D235"/>
  <c r="K239"/>
  <c r="D241" i="15" s="1"/>
  <c r="J239" i="12"/>
  <c r="G241"/>
  <c r="K241"/>
  <c r="D243" i="15" s="1"/>
  <c r="J241" i="12"/>
  <c r="K247"/>
  <c r="D249" i="15" s="1"/>
  <c r="J247" i="12"/>
  <c r="H250"/>
  <c r="K254"/>
  <c r="D256" i="15" s="1"/>
  <c r="J254" i="12"/>
  <c r="E256"/>
  <c r="C258"/>
  <c r="G261"/>
  <c r="K261"/>
  <c r="D263" i="15" s="1"/>
  <c r="H263" i="12"/>
  <c r="K263"/>
  <c r="D265" i="15" s="1"/>
  <c r="J263" i="12"/>
  <c r="C266"/>
  <c r="K266"/>
  <c r="D268" i="15" s="1"/>
  <c r="J266" i="12"/>
  <c r="I267"/>
  <c r="K271"/>
  <c r="D273" i="15" s="1"/>
  <c r="J271" i="12"/>
  <c r="C275"/>
  <c r="K275"/>
  <c r="D277" i="15" s="1"/>
  <c r="J275" i="12"/>
  <c r="E277"/>
  <c r="I280"/>
  <c r="K283"/>
  <c r="D285" i="15" s="1"/>
  <c r="J283" i="12"/>
  <c r="K288"/>
  <c r="D290" i="15" s="1"/>
  <c r="J288" i="12"/>
  <c r="K290"/>
  <c r="D292" i="15" s="1"/>
  <c r="J290" i="12"/>
  <c r="H292"/>
  <c r="K295"/>
  <c r="D297" i="15" s="1"/>
  <c r="J295" i="12"/>
  <c r="K304"/>
  <c r="D306" i="15" s="1"/>
  <c r="J304" i="12"/>
  <c r="K307"/>
  <c r="D309" i="15" s="1"/>
  <c r="J307" i="12"/>
  <c r="K313"/>
  <c r="D315" i="15" s="1"/>
  <c r="J313" i="12"/>
  <c r="K317"/>
  <c r="D319" i="15" s="1"/>
  <c r="J317" i="12"/>
  <c r="K321"/>
  <c r="D323" i="15" s="1"/>
  <c r="J321" i="12"/>
  <c r="C325"/>
  <c r="K325"/>
  <c r="D327" i="15" s="1"/>
  <c r="J325" i="12"/>
  <c r="C327"/>
  <c r="H332"/>
  <c r="C335"/>
  <c r="C341"/>
  <c r="C343"/>
  <c r="K343"/>
  <c r="D345" i="15" s="1"/>
  <c r="J343" i="12"/>
  <c r="E346"/>
  <c r="K349"/>
  <c r="D351" i="15" s="1"/>
  <c r="J349" i="12"/>
  <c r="K352"/>
  <c r="D354" i="15" s="1"/>
  <c r="J352" i="12"/>
  <c r="K356"/>
  <c r="D358" i="15" s="1"/>
  <c r="J356" i="12"/>
  <c r="E359"/>
  <c r="K359"/>
  <c r="D361" i="15" s="1"/>
  <c r="J359" i="12"/>
  <c r="K361"/>
  <c r="D363" i="15" s="1"/>
  <c r="J361" i="12"/>
  <c r="G364"/>
  <c r="K364"/>
  <c r="D366" i="15" s="1"/>
  <c r="J364" i="12"/>
  <c r="G367"/>
  <c r="K367"/>
  <c r="D369" i="15" s="1"/>
  <c r="K369" i="12"/>
  <c r="D371" i="15" s="1"/>
  <c r="J369" i="12"/>
  <c r="K373"/>
  <c r="D375" i="15" s="1"/>
  <c r="J373" i="12"/>
  <c r="H374"/>
  <c r="K377"/>
  <c r="D379" i="15" s="1"/>
  <c r="J377" i="12"/>
  <c r="I379"/>
  <c r="K379"/>
  <c r="D381" i="15" s="1"/>
  <c r="J379" i="12"/>
  <c r="K381"/>
  <c r="D383" i="15" s="1"/>
  <c r="J381" i="12"/>
  <c r="G383"/>
  <c r="K383"/>
  <c r="D385" i="15" s="1"/>
  <c r="J383" i="12"/>
  <c r="E385"/>
  <c r="K385"/>
  <c r="D387" i="15" s="1"/>
  <c r="J385" i="12"/>
  <c r="C388"/>
  <c r="K388"/>
  <c r="D390" i="15" s="1"/>
  <c r="K390" i="12"/>
  <c r="D392" i="15" s="1"/>
  <c r="J390" i="12"/>
  <c r="E393"/>
  <c r="K393"/>
  <c r="D395" i="15" s="1"/>
  <c r="J393" i="12"/>
  <c r="G395"/>
  <c r="K395"/>
  <c r="D397" i="15" s="1"/>
  <c r="J395" i="12"/>
  <c r="I397"/>
  <c r="K400"/>
  <c r="D402" i="15" s="1"/>
  <c r="J400" i="12"/>
  <c r="D402"/>
  <c r="E404"/>
  <c r="D406"/>
  <c r="K409"/>
  <c r="D411" i="15" s="1"/>
  <c r="J409" i="12"/>
  <c r="D415"/>
  <c r="K415"/>
  <c r="D417" i="15" s="1"/>
  <c r="J415" i="12"/>
  <c r="I420"/>
  <c r="G422"/>
  <c r="D424"/>
  <c r="K428"/>
  <c r="D430" i="15" s="1"/>
  <c r="J428" i="12"/>
  <c r="K430"/>
  <c r="D432" i="15" s="1"/>
  <c r="J430" i="12"/>
  <c r="H434"/>
  <c r="K434"/>
  <c r="D436" i="15" s="1"/>
  <c r="J434" i="12"/>
  <c r="E437"/>
  <c r="I439"/>
  <c r="C442"/>
  <c r="K444"/>
  <c r="D446" i="15" s="1"/>
  <c r="J444" i="12"/>
  <c r="K448"/>
  <c r="D450" i="15" s="1"/>
  <c r="J448" i="12"/>
  <c r="D450"/>
  <c r="G452"/>
  <c r="C454"/>
  <c r="H458"/>
  <c r="K458"/>
  <c r="D460" i="15" s="1"/>
  <c r="J458" i="12"/>
  <c r="K460"/>
  <c r="D462" i="15" s="1"/>
  <c r="J460" i="12"/>
  <c r="C462"/>
  <c r="K467"/>
  <c r="D469" i="15" s="1"/>
  <c r="J467" i="12"/>
  <c r="K471"/>
  <c r="D473" i="15" s="1"/>
  <c r="J471" i="12"/>
  <c r="K474"/>
  <c r="D476" i="15" s="1"/>
  <c r="J474" i="12"/>
  <c r="K482"/>
  <c r="D484" i="15" s="1"/>
  <c r="J482" i="12"/>
  <c r="I483"/>
  <c r="K487"/>
  <c r="D489" i="15" s="1"/>
  <c r="J487" i="12"/>
  <c r="H490"/>
  <c r="E492"/>
  <c r="K495"/>
  <c r="D497" i="15" s="1"/>
  <c r="J495" i="12"/>
  <c r="C498"/>
  <c r="K498"/>
  <c r="D500" i="15" s="1"/>
  <c r="J498" i="12"/>
  <c r="G501"/>
  <c r="K501"/>
  <c r="D503" i="15" s="1"/>
  <c r="J501" i="12"/>
  <c r="D503"/>
  <c r="G506"/>
  <c r="K506"/>
  <c r="D508" i="15" s="1"/>
  <c r="J506" i="12"/>
  <c r="K509"/>
  <c r="D511" i="15" s="1"/>
  <c r="J509" i="12"/>
  <c r="K513"/>
  <c r="D515" i="15" s="1"/>
  <c r="J513" i="12"/>
  <c r="F464" i="6"/>
  <c r="C465" i="15" s="1"/>
  <c r="F462" i="6"/>
  <c r="C463" i="15" s="1"/>
  <c r="F461" i="6"/>
  <c r="C462" i="15" s="1"/>
  <c r="F460" i="6"/>
  <c r="C461" i="15" s="1"/>
  <c r="F458" i="6"/>
  <c r="C459" i="15" s="1"/>
  <c r="F457" i="6"/>
  <c r="C458" i="15" s="1"/>
  <c r="F456" i="6"/>
  <c r="C457" i="15" s="1"/>
  <c r="F446" i="6"/>
  <c r="C447" i="15" s="1"/>
  <c r="F445" i="6"/>
  <c r="C446" i="15" s="1"/>
  <c r="F444" i="6"/>
  <c r="C445" i="15" s="1"/>
  <c r="F443" i="6"/>
  <c r="C444" i="15" s="1"/>
  <c r="F442" i="6"/>
  <c r="C443" i="15" s="1"/>
  <c r="F438" i="6"/>
  <c r="C439" i="15" s="1"/>
  <c r="F437" i="6"/>
  <c r="C438" i="15" s="1"/>
  <c r="F436" i="6"/>
  <c r="C437" i="15" s="1"/>
  <c r="F435" i="6"/>
  <c r="C436" i="15" s="1"/>
  <c r="F434" i="6"/>
  <c r="C435" i="15" s="1"/>
  <c r="F433" i="6"/>
  <c r="C434" i="15" s="1"/>
  <c r="F432" i="6"/>
  <c r="C433" i="15" s="1"/>
  <c r="F430" i="6"/>
  <c r="C431" i="15" s="1"/>
  <c r="F429" i="6"/>
  <c r="C430" i="15" s="1"/>
  <c r="F428" i="6"/>
  <c r="C429" i="15" s="1"/>
  <c r="F427" i="6"/>
  <c r="C428" i="15" s="1"/>
  <c r="F426" i="6"/>
  <c r="C427" i="15" s="1"/>
  <c r="F425" i="6"/>
  <c r="C426" i="15" s="1"/>
  <c r="F424" i="6"/>
  <c r="C425" i="15" s="1"/>
  <c r="K38" i="12"/>
  <c r="D40" i="15" s="1"/>
  <c r="K50" i="12"/>
  <c r="D52" i="15" s="1"/>
  <c r="K54" i="12"/>
  <c r="D56" i="15" s="1"/>
  <c r="K59" i="12"/>
  <c r="D61" i="15" s="1"/>
  <c r="K63" i="12"/>
  <c r="D65" i="15" s="1"/>
  <c r="K67" i="12"/>
  <c r="D69" i="15" s="1"/>
  <c r="K71" i="12"/>
  <c r="D73" i="15" s="1"/>
  <c r="K75" i="12"/>
  <c r="D77" i="15" s="1"/>
  <c r="K87" i="12"/>
  <c r="D89" i="15" s="1"/>
  <c r="K91" i="12"/>
  <c r="D93" i="15" s="1"/>
  <c r="K95" i="12"/>
  <c r="D97" i="15" s="1"/>
  <c r="K99" i="12"/>
  <c r="D101" i="15" s="1"/>
  <c r="K103" i="12"/>
  <c r="D105" i="15" s="1"/>
  <c r="K112" i="12"/>
  <c r="D114" i="15" s="1"/>
  <c r="K116" i="12"/>
  <c r="D118" i="15" s="1"/>
  <c r="J159" i="12"/>
  <c r="J191"/>
  <c r="J207"/>
  <c r="J224"/>
  <c r="J240"/>
  <c r="J256"/>
  <c r="J273"/>
  <c r="J289"/>
  <c r="J305"/>
  <c r="J322"/>
  <c r="J338"/>
  <c r="J354"/>
  <c r="J371"/>
  <c r="J396"/>
  <c r="J429"/>
  <c r="J494"/>
  <c r="H51"/>
  <c r="K51"/>
  <c r="D53" i="15" s="1"/>
  <c r="J51" i="12"/>
  <c r="E70"/>
  <c r="K70"/>
  <c r="D72" i="15" s="1"/>
  <c r="J70" i="12"/>
  <c r="E90"/>
  <c r="K90"/>
  <c r="D92" i="15" s="1"/>
  <c r="J90" i="12"/>
  <c r="E106"/>
  <c r="K106"/>
  <c r="D108" i="15" s="1"/>
  <c r="J106" i="12"/>
  <c r="K120"/>
  <c r="D122" i="15" s="1"/>
  <c r="J120" i="12"/>
  <c r="E141"/>
  <c r="K141"/>
  <c r="D143" i="15" s="1"/>
  <c r="J141" i="12"/>
  <c r="K144"/>
  <c r="D146" i="15" s="1"/>
  <c r="J144" i="12"/>
  <c r="E164"/>
  <c r="K164"/>
  <c r="D166" i="15" s="1"/>
  <c r="J164" i="12"/>
  <c r="E172"/>
  <c r="K172"/>
  <c r="D174" i="15" s="1"/>
  <c r="J172" i="12"/>
  <c r="G177"/>
  <c r="K177"/>
  <c r="D179" i="15" s="1"/>
  <c r="J177" i="12"/>
  <c r="E213"/>
  <c r="K213"/>
  <c r="D215" i="15" s="1"/>
  <c r="J213" i="12"/>
  <c r="K219"/>
  <c r="D221" i="15" s="1"/>
  <c r="J219" i="12"/>
  <c r="K222"/>
  <c r="D224" i="15" s="1"/>
  <c r="J222" i="12"/>
  <c r="G237"/>
  <c r="K237"/>
  <c r="D239" i="15" s="1"/>
  <c r="J237" i="12"/>
  <c r="H243"/>
  <c r="K243"/>
  <c r="D245" i="15" s="1"/>
  <c r="J243" i="12"/>
  <c r="G249"/>
  <c r="K249"/>
  <c r="D251" i="15" s="1"/>
  <c r="J249" i="12"/>
  <c r="K257"/>
  <c r="D259" i="15" s="1"/>
  <c r="J257" i="12"/>
  <c r="C282"/>
  <c r="K282"/>
  <c r="D284" i="15" s="1"/>
  <c r="J282" i="12"/>
  <c r="K286"/>
  <c r="D288" i="15" s="1"/>
  <c r="J286" i="12"/>
  <c r="H315"/>
  <c r="K315"/>
  <c r="D317" i="15" s="1"/>
  <c r="J315" i="12"/>
  <c r="H323"/>
  <c r="K323"/>
  <c r="D325" i="15" s="1"/>
  <c r="J323" i="12"/>
  <c r="K331"/>
  <c r="D333" i="15" s="1"/>
  <c r="J331" i="12"/>
  <c r="G340"/>
  <c r="K340"/>
  <c r="D342" i="15" s="1"/>
  <c r="J340" i="12"/>
  <c r="D386"/>
  <c r="K386"/>
  <c r="D388" i="15" s="1"/>
  <c r="J386" i="12"/>
  <c r="D394"/>
  <c r="K394"/>
  <c r="D396" i="15" s="1"/>
  <c r="J394" i="12"/>
  <c r="K417"/>
  <c r="D419" i="15" s="1"/>
  <c r="J417" i="12"/>
  <c r="E432"/>
  <c r="K432"/>
  <c r="D434" i="15" s="1"/>
  <c r="J432" i="12"/>
  <c r="K441"/>
  <c r="D443" i="15" s="1"/>
  <c r="J441" i="12"/>
  <c r="E456"/>
  <c r="K456"/>
  <c r="D458" i="15" s="1"/>
  <c r="J456" i="12"/>
  <c r="G469"/>
  <c r="K469"/>
  <c r="D471" i="15" s="1"/>
  <c r="J469" i="12"/>
  <c r="E480"/>
  <c r="K480"/>
  <c r="D482" i="15" s="1"/>
  <c r="J480" i="12"/>
  <c r="K489"/>
  <c r="D491" i="15" s="1"/>
  <c r="J489" i="12"/>
  <c r="G505"/>
  <c r="K505"/>
  <c r="D507" i="15" s="1"/>
  <c r="J505" i="12"/>
  <c r="K48"/>
  <c r="D50" i="15" s="1"/>
  <c r="K114" i="12"/>
  <c r="D116" i="15" s="1"/>
  <c r="E28" i="12"/>
  <c r="H39"/>
  <c r="K39"/>
  <c r="D41" i="15" s="1"/>
  <c r="J39" i="12"/>
  <c r="E49"/>
  <c r="K49"/>
  <c r="D51" i="15" s="1"/>
  <c r="J49" i="12"/>
  <c r="E54"/>
  <c r="D67"/>
  <c r="E86"/>
  <c r="K86"/>
  <c r="D88" i="15" s="1"/>
  <c r="J86" i="12"/>
  <c r="D100"/>
  <c r="K100"/>
  <c r="D102" i="15" s="1"/>
  <c r="J100" i="12"/>
  <c r="D104"/>
  <c r="I117"/>
  <c r="K117"/>
  <c r="D119" i="15" s="1"/>
  <c r="J117" i="12"/>
  <c r="H120"/>
  <c r="H124"/>
  <c r="K124"/>
  <c r="D126" i="15" s="1"/>
  <c r="J124" i="12"/>
  <c r="G128"/>
  <c r="K128"/>
  <c r="D130" i="15" s="1"/>
  <c r="J128" i="12"/>
  <c r="K129"/>
  <c r="D131" i="15" s="1"/>
  <c r="J129" i="12"/>
  <c r="C132"/>
  <c r="K132"/>
  <c r="D134" i="15" s="1"/>
  <c r="J132" i="12"/>
  <c r="I142"/>
  <c r="K142"/>
  <c r="D144" i="15" s="1"/>
  <c r="E147" i="12"/>
  <c r="K147"/>
  <c r="D149" i="15" s="1"/>
  <c r="J147" i="12"/>
  <c r="K155"/>
  <c r="D157" i="15" s="1"/>
  <c r="J155" i="12"/>
  <c r="E160"/>
  <c r="K165"/>
  <c r="D167" i="15" s="1"/>
  <c r="J165" i="12"/>
  <c r="E170"/>
  <c r="K170"/>
  <c r="D172" i="15" s="1"/>
  <c r="J170" i="12"/>
  <c r="E178"/>
  <c r="K178"/>
  <c r="D180" i="15" s="1"/>
  <c r="J178" i="12"/>
  <c r="D183"/>
  <c r="E184"/>
  <c r="K190"/>
  <c r="D192" i="15" s="1"/>
  <c r="J190" i="12"/>
  <c r="G197"/>
  <c r="K197"/>
  <c r="D199" i="15" s="1"/>
  <c r="J197" i="12"/>
  <c r="K201"/>
  <c r="D203" i="15" s="1"/>
  <c r="J201" i="12"/>
  <c r="K204"/>
  <c r="D206" i="15" s="1"/>
  <c r="J204" i="12"/>
  <c r="G214"/>
  <c r="K214"/>
  <c r="D216" i="15" s="1"/>
  <c r="J214" i="12"/>
  <c r="I220"/>
  <c r="K220"/>
  <c r="D222" i="15" s="1"/>
  <c r="H222" i="12"/>
  <c r="G229"/>
  <c r="K229"/>
  <c r="D231" i="15" s="1"/>
  <c r="J229" i="12"/>
  <c r="G233"/>
  <c r="K233"/>
  <c r="D235" i="15" s="1"/>
  <c r="J233" i="12"/>
  <c r="C235"/>
  <c r="K270"/>
  <c r="D272" i="15" s="1"/>
  <c r="J270" i="12"/>
  <c r="C9"/>
  <c r="E33"/>
  <c r="K33"/>
  <c r="D35" i="15" s="1"/>
  <c r="J33" i="12"/>
  <c r="E37"/>
  <c r="K37"/>
  <c r="D39" i="15" s="1"/>
  <c r="J37" i="12"/>
  <c r="E39"/>
  <c r="E41"/>
  <c r="K41"/>
  <c r="D43" i="15" s="1"/>
  <c r="J41" i="12"/>
  <c r="H47"/>
  <c r="K47"/>
  <c r="D49" i="15" s="1"/>
  <c r="J47" i="12"/>
  <c r="E53"/>
  <c r="K53"/>
  <c r="D55" i="15" s="1"/>
  <c r="J53" i="12"/>
  <c r="D55"/>
  <c r="E58"/>
  <c r="K58"/>
  <c r="D60" i="15" s="1"/>
  <c r="J58" i="12"/>
  <c r="I60"/>
  <c r="E66"/>
  <c r="K66"/>
  <c r="D68" i="15" s="1"/>
  <c r="J66" i="12"/>
  <c r="K72"/>
  <c r="D74" i="15" s="1"/>
  <c r="J72" i="12"/>
  <c r="E76"/>
  <c r="E84"/>
  <c r="K84"/>
  <c r="D86" i="15" s="1"/>
  <c r="J84" i="12"/>
  <c r="C87"/>
  <c r="E95"/>
  <c r="K113"/>
  <c r="D115" i="15" s="1"/>
  <c r="J113" i="12"/>
  <c r="C116"/>
  <c r="E119"/>
  <c r="K119"/>
  <c r="D121" i="15" s="1"/>
  <c r="J119" i="12"/>
  <c r="D121"/>
  <c r="E122"/>
  <c r="I126"/>
  <c r="K126"/>
  <c r="D128" i="15" s="1"/>
  <c r="D128" i="12"/>
  <c r="E130"/>
  <c r="E133"/>
  <c r="K133"/>
  <c r="D135" i="15" s="1"/>
  <c r="J133" i="12"/>
  <c r="E136"/>
  <c r="K136"/>
  <c r="D138" i="15" s="1"/>
  <c r="J136" i="12"/>
  <c r="K140"/>
  <c r="D142" i="15" s="1"/>
  <c r="J140" i="12"/>
  <c r="E143"/>
  <c r="K143"/>
  <c r="D145" i="15" s="1"/>
  <c r="J143" i="12"/>
  <c r="I145"/>
  <c r="H148"/>
  <c r="E151"/>
  <c r="D154"/>
  <c r="K157"/>
  <c r="D159" i="15" s="1"/>
  <c r="J157" i="12"/>
  <c r="C161"/>
  <c r="K161"/>
  <c r="D163" i="15" s="1"/>
  <c r="J161" i="12"/>
  <c r="I163"/>
  <c r="D166"/>
  <c r="E168"/>
  <c r="I171"/>
  <c r="C175"/>
  <c r="K175"/>
  <c r="D177" i="15" s="1"/>
  <c r="G176" i="12"/>
  <c r="E180"/>
  <c r="K180"/>
  <c r="D182" i="15" s="1"/>
  <c r="J180" i="12"/>
  <c r="G182"/>
  <c r="I183"/>
  <c r="K189"/>
  <c r="D191" i="15" s="1"/>
  <c r="J189" i="12"/>
  <c r="K192"/>
  <c r="D194" i="15" s="1"/>
  <c r="J192" i="12"/>
  <c r="E194"/>
  <c r="K194"/>
  <c r="D196" i="15" s="1"/>
  <c r="J194" i="12"/>
  <c r="I195"/>
  <c r="E199"/>
  <c r="E202"/>
  <c r="K202"/>
  <c r="D204" i="15" s="1"/>
  <c r="J202" i="12"/>
  <c r="G210"/>
  <c r="K210"/>
  <c r="D212" i="15" s="1"/>
  <c r="J210" i="12"/>
  <c r="H212"/>
  <c r="D216"/>
  <c r="K216"/>
  <c r="D218" i="15" s="1"/>
  <c r="H218" i="12"/>
  <c r="K218"/>
  <c r="D220" i="15" s="1"/>
  <c r="J218" i="12"/>
  <c r="G221"/>
  <c r="K221"/>
  <c r="D223" i="15" s="1"/>
  <c r="J221" i="12"/>
  <c r="G231"/>
  <c r="K231"/>
  <c r="D233" i="15" s="1"/>
  <c r="J231" i="12"/>
  <c r="H232"/>
  <c r="I236"/>
  <c r="K236"/>
  <c r="D238" i="15" s="1"/>
  <c r="K242" i="12"/>
  <c r="D244" i="15" s="1"/>
  <c r="J242" i="12"/>
  <c r="K251"/>
  <c r="D253" i="15" s="1"/>
  <c r="J251" i="12"/>
  <c r="H256"/>
  <c r="K259"/>
  <c r="D261" i="15" s="1"/>
  <c r="J259" i="12"/>
  <c r="K264"/>
  <c r="D266" i="15" s="1"/>
  <c r="J264" i="12"/>
  <c r="K268"/>
  <c r="D270" i="15" s="1"/>
  <c r="J268" i="12"/>
  <c r="K272"/>
  <c r="D274" i="15" s="1"/>
  <c r="J272" i="12"/>
  <c r="H276"/>
  <c r="K276"/>
  <c r="D278" i="15" s="1"/>
  <c r="J276" i="12"/>
  <c r="K278"/>
  <c r="D280" i="15" s="1"/>
  <c r="J278" i="12"/>
  <c r="K296"/>
  <c r="D298" i="15" s="1"/>
  <c r="J296" i="12"/>
  <c r="K298"/>
  <c r="D300" i="15" s="1"/>
  <c r="J298" i="12"/>
  <c r="E299"/>
  <c r="K299"/>
  <c r="D301" i="15" s="1"/>
  <c r="J299" i="12"/>
  <c r="G300"/>
  <c r="K300"/>
  <c r="D302" i="15" s="1"/>
  <c r="J300" i="12"/>
  <c r="K308"/>
  <c r="D310" i="15" s="1"/>
  <c r="J308" i="12"/>
  <c r="K312"/>
  <c r="D314" i="15" s="1"/>
  <c r="J312" i="12"/>
  <c r="I318"/>
  <c r="K318"/>
  <c r="D320" i="15" s="1"/>
  <c r="K328" i="12"/>
  <c r="D330" i="15" s="1"/>
  <c r="J328" i="12"/>
  <c r="K333"/>
  <c r="D335" i="15" s="1"/>
  <c r="J333" i="12"/>
  <c r="E335"/>
  <c r="H339"/>
  <c r="K339"/>
  <c r="D341" i="15" s="1"/>
  <c r="J339" i="12"/>
  <c r="E341"/>
  <c r="D344"/>
  <c r="K344"/>
  <c r="D346" i="15" s="1"/>
  <c r="J344" i="12"/>
  <c r="K347"/>
  <c r="D349" i="15" s="1"/>
  <c r="J347" i="12"/>
  <c r="I350"/>
  <c r="K350"/>
  <c r="D352" i="15" s="1"/>
  <c r="I353" i="12"/>
  <c r="K353"/>
  <c r="D355" i="15" s="1"/>
  <c r="J353" i="12"/>
  <c r="H357"/>
  <c r="K357"/>
  <c r="D359" i="15" s="1"/>
  <c r="J357" i="12"/>
  <c r="K365"/>
  <c r="D367" i="15" s="1"/>
  <c r="J365" i="12"/>
  <c r="I370"/>
  <c r="K370"/>
  <c r="D372" i="15" s="1"/>
  <c r="J370" i="12"/>
  <c r="K378"/>
  <c r="D380" i="15" s="1"/>
  <c r="J378" i="12"/>
  <c r="E380"/>
  <c r="K380"/>
  <c r="D382" i="15" s="1"/>
  <c r="E398" i="12"/>
  <c r="K398"/>
  <c r="D400" i="15" s="1"/>
  <c r="J398" i="12"/>
  <c r="E401"/>
  <c r="K401"/>
  <c r="D403" i="15" s="1"/>
  <c r="J401" i="12"/>
  <c r="K403"/>
  <c r="D405" i="15" s="1"/>
  <c r="J403" i="12"/>
  <c r="G404"/>
  <c r="K407"/>
  <c r="D409" i="15" s="1"/>
  <c r="J407" i="12"/>
  <c r="D410"/>
  <c r="K410"/>
  <c r="D412" i="15" s="1"/>
  <c r="J410" i="12"/>
  <c r="K416"/>
  <c r="D418" i="15" s="1"/>
  <c r="J416" i="12"/>
  <c r="H418"/>
  <c r="K418"/>
  <c r="D420" i="15" s="1"/>
  <c r="J418" i="12"/>
  <c r="G421"/>
  <c r="K421"/>
  <c r="D423" i="15" s="1"/>
  <c r="K423" i="12"/>
  <c r="D425" i="15" s="1"/>
  <c r="J423" i="12"/>
  <c r="K425"/>
  <c r="D427" i="15" s="1"/>
  <c r="J425" i="12"/>
  <c r="K431"/>
  <c r="D433" i="15" s="1"/>
  <c r="J431" i="12"/>
  <c r="K435"/>
  <c r="D437" i="15" s="1"/>
  <c r="J435" i="12"/>
  <c r="K438"/>
  <c r="D440" i="15" s="1"/>
  <c r="J438" i="12"/>
  <c r="K440"/>
  <c r="D442" i="15" s="1"/>
  <c r="J440" i="12"/>
  <c r="G442"/>
  <c r="G449"/>
  <c r="K449"/>
  <c r="D451" i="15" s="1"/>
  <c r="J449" i="12"/>
  <c r="E451"/>
  <c r="K451"/>
  <c r="D453" i="15" s="1"/>
  <c r="J451" i="12"/>
  <c r="G453"/>
  <c r="K453"/>
  <c r="D455" i="15" s="1"/>
  <c r="K455" i="12"/>
  <c r="D457" i="15" s="1"/>
  <c r="J455" i="12"/>
  <c r="H461"/>
  <c r="K461"/>
  <c r="D463" i="15" s="1"/>
  <c r="D462" i="12"/>
  <c r="K468"/>
  <c r="D470" i="15" s="1"/>
  <c r="J468" i="12"/>
  <c r="K472"/>
  <c r="D474" i="15" s="1"/>
  <c r="J472" i="12"/>
  <c r="K475"/>
  <c r="D477" i="15" s="1"/>
  <c r="J475" i="12"/>
  <c r="K479"/>
  <c r="D481" i="15" s="1"/>
  <c r="J479" i="12"/>
  <c r="K484"/>
  <c r="D486" i="15" s="1"/>
  <c r="J484" i="12"/>
  <c r="K488"/>
  <c r="D490" i="15" s="1"/>
  <c r="J488" i="12"/>
  <c r="K491"/>
  <c r="D493" i="15" s="1"/>
  <c r="J491" i="12"/>
  <c r="K493"/>
  <c r="D495" i="15" s="1"/>
  <c r="J493" i="12"/>
  <c r="K496"/>
  <c r="D498" i="15" s="1"/>
  <c r="J496" i="12"/>
  <c r="K499"/>
  <c r="D501" i="15" s="1"/>
  <c r="J499" i="12"/>
  <c r="H504"/>
  <c r="K504"/>
  <c r="D506" i="15" s="1"/>
  <c r="J504" i="12"/>
  <c r="G507"/>
  <c r="K507"/>
  <c r="D509" i="15" s="1"/>
  <c r="J507" i="12"/>
  <c r="H508"/>
  <c r="K508"/>
  <c r="D510" i="15" s="1"/>
  <c r="J508" i="12"/>
  <c r="K514"/>
  <c r="D516" i="15" s="1"/>
  <c r="J514" i="12"/>
  <c r="F339" i="6"/>
  <c r="C340" i="15" s="1"/>
  <c r="F338" i="6"/>
  <c r="C339" i="15" s="1"/>
  <c r="F328" i="6"/>
  <c r="C329" i="15" s="1"/>
  <c r="F327" i="6"/>
  <c r="C328" i="15" s="1"/>
  <c r="F326" i="6"/>
  <c r="C327" i="15" s="1"/>
  <c r="F325" i="6"/>
  <c r="C326" i="15" s="1"/>
  <c r="F324" i="6"/>
  <c r="C325" i="15" s="1"/>
  <c r="F323" i="6"/>
  <c r="C324" i="15" s="1"/>
  <c r="F322" i="6"/>
  <c r="C323" i="15" s="1"/>
  <c r="F320" i="6"/>
  <c r="C321" i="15" s="1"/>
  <c r="F400" i="6"/>
  <c r="C401" i="15" s="1"/>
  <c r="F396" i="6"/>
  <c r="C397" i="15" s="1"/>
  <c r="F380" i="6"/>
  <c r="C381" i="15" s="1"/>
  <c r="J28" i="12"/>
  <c r="J32"/>
  <c r="J36"/>
  <c r="J40"/>
  <c r="J44"/>
  <c r="J48"/>
  <c r="J52"/>
  <c r="J57"/>
  <c r="J61"/>
  <c r="J65"/>
  <c r="J69"/>
  <c r="J73"/>
  <c r="J81"/>
  <c r="J89"/>
  <c r="J101"/>
  <c r="J105"/>
  <c r="J110"/>
  <c r="J114"/>
  <c r="J130"/>
  <c r="J146"/>
  <c r="J163"/>
  <c r="J179"/>
  <c r="J195"/>
  <c r="J212"/>
  <c r="J228"/>
  <c r="J244"/>
  <c r="J261"/>
  <c r="J277"/>
  <c r="J293"/>
  <c r="J309"/>
  <c r="J326"/>
  <c r="J342"/>
  <c r="J358"/>
  <c r="J375"/>
  <c r="J404"/>
  <c r="J437"/>
  <c r="J470"/>
  <c r="J502"/>
  <c r="H108"/>
  <c r="E108"/>
  <c r="D108"/>
  <c r="I317"/>
  <c r="C317"/>
  <c r="I321"/>
  <c r="C321"/>
  <c r="I349"/>
  <c r="C349"/>
  <c r="G18"/>
  <c r="H18"/>
  <c r="H35"/>
  <c r="I35"/>
  <c r="H64"/>
  <c r="E64"/>
  <c r="D64"/>
  <c r="I85"/>
  <c r="E85"/>
  <c r="H96"/>
  <c r="I96"/>
  <c r="E96"/>
  <c r="D96"/>
  <c r="E109"/>
  <c r="D109"/>
  <c r="H137"/>
  <c r="I137"/>
  <c r="E137"/>
  <c r="D137"/>
  <c r="G144"/>
  <c r="E144"/>
  <c r="D144"/>
  <c r="C144"/>
  <c r="G242"/>
  <c r="H242"/>
  <c r="C242"/>
  <c r="G248"/>
  <c r="D248"/>
  <c r="I248"/>
  <c r="E248"/>
  <c r="C248"/>
  <c r="G268"/>
  <c r="C268"/>
  <c r="I268"/>
  <c r="E268"/>
  <c r="D268"/>
  <c r="D328"/>
  <c r="C328"/>
  <c r="G435"/>
  <c r="D435"/>
  <c r="I435"/>
  <c r="E435"/>
  <c r="C435"/>
  <c r="I475"/>
  <c r="D475"/>
  <c r="H484"/>
  <c r="D484"/>
  <c r="I484"/>
  <c r="E484"/>
  <c r="G46"/>
  <c r="E46"/>
  <c r="D46"/>
  <c r="C46"/>
  <c r="I88"/>
  <c r="D88"/>
  <c r="I97"/>
  <c r="E97"/>
  <c r="I138"/>
  <c r="E138"/>
  <c r="I144"/>
  <c r="I146"/>
  <c r="E146"/>
  <c r="G252"/>
  <c r="C252"/>
  <c r="I252"/>
  <c r="E252"/>
  <c r="D252"/>
  <c r="G319"/>
  <c r="E319"/>
  <c r="C319"/>
  <c r="H345"/>
  <c r="D345"/>
  <c r="C345"/>
  <c r="G489"/>
  <c r="E489"/>
  <c r="G34"/>
  <c r="I34"/>
  <c r="D34"/>
  <c r="C34"/>
  <c r="G42"/>
  <c r="E42"/>
  <c r="G179"/>
  <c r="E179"/>
  <c r="I179"/>
  <c r="D179"/>
  <c r="C179"/>
  <c r="E409"/>
  <c r="G409"/>
  <c r="G495"/>
  <c r="I495"/>
  <c r="C495"/>
  <c r="G30"/>
  <c r="E30"/>
  <c r="D30"/>
  <c r="C30"/>
  <c r="I46"/>
  <c r="I92"/>
  <c r="E92"/>
  <c r="G103"/>
  <c r="E103"/>
  <c r="D103"/>
  <c r="C103"/>
  <c r="G167"/>
  <c r="C167"/>
  <c r="I167"/>
  <c r="E167"/>
  <c r="D167"/>
  <c r="I207"/>
  <c r="H207"/>
  <c r="C207"/>
  <c r="G240"/>
  <c r="I240"/>
  <c r="D240"/>
  <c r="C240"/>
  <c r="G284"/>
  <c r="C284"/>
  <c r="I284"/>
  <c r="E284"/>
  <c r="D284"/>
  <c r="I51"/>
  <c r="E55"/>
  <c r="E60"/>
  <c r="E67"/>
  <c r="E80"/>
  <c r="D87"/>
  <c r="E99"/>
  <c r="I112"/>
  <c r="I128"/>
  <c r="H132"/>
  <c r="E157"/>
  <c r="G157"/>
  <c r="G183"/>
  <c r="C183"/>
  <c r="G195"/>
  <c r="D195"/>
  <c r="G198"/>
  <c r="D231"/>
  <c r="G234"/>
  <c r="G239"/>
  <c r="H239"/>
  <c r="E267"/>
  <c r="C267"/>
  <c r="E283"/>
  <c r="C283"/>
  <c r="G293"/>
  <c r="E293"/>
  <c r="G296"/>
  <c r="C296"/>
  <c r="D357"/>
  <c r="G359"/>
  <c r="G361"/>
  <c r="D361"/>
  <c r="G375"/>
  <c r="D375"/>
  <c r="H394"/>
  <c r="H398"/>
  <c r="H423"/>
  <c r="D423"/>
  <c r="I450"/>
  <c r="H450"/>
  <c r="G462"/>
  <c r="E462"/>
  <c r="H496"/>
  <c r="I496"/>
  <c r="E496"/>
  <c r="G161" i="14"/>
  <c r="H161"/>
  <c r="H6" i="12"/>
  <c r="I6" s="1"/>
  <c r="I67"/>
  <c r="I203"/>
  <c r="H203"/>
  <c r="G220"/>
  <c r="D220"/>
  <c r="G244"/>
  <c r="D244"/>
  <c r="G264"/>
  <c r="D264"/>
  <c r="G280"/>
  <c r="D280"/>
  <c r="H356"/>
  <c r="G356"/>
  <c r="E360"/>
  <c r="D360"/>
  <c r="G399"/>
  <c r="E399"/>
  <c r="H420"/>
  <c r="E420"/>
  <c r="H431"/>
  <c r="D431"/>
  <c r="E433"/>
  <c r="G433"/>
  <c r="I479"/>
  <c r="C479"/>
  <c r="H488"/>
  <c r="D488"/>
  <c r="H512"/>
  <c r="E512"/>
  <c r="H10"/>
  <c r="I10" s="1"/>
  <c r="H26"/>
  <c r="I26" s="1"/>
  <c r="D43"/>
  <c r="D51"/>
  <c r="E52"/>
  <c r="E63"/>
  <c r="C67"/>
  <c r="C71"/>
  <c r="E73"/>
  <c r="I87"/>
  <c r="H91"/>
  <c r="G154"/>
  <c r="C154"/>
  <c r="G163"/>
  <c r="E163"/>
  <c r="H173"/>
  <c r="G173"/>
  <c r="G185"/>
  <c r="E185"/>
  <c r="G201"/>
  <c r="E201"/>
  <c r="C203"/>
  <c r="G213"/>
  <c r="G216"/>
  <c r="E216"/>
  <c r="C220"/>
  <c r="G243"/>
  <c r="D243"/>
  <c r="C244"/>
  <c r="C264"/>
  <c r="E266"/>
  <c r="C280"/>
  <c r="E282"/>
  <c r="I292"/>
  <c r="C292"/>
  <c r="G316"/>
  <c r="H316"/>
  <c r="E325"/>
  <c r="C329"/>
  <c r="C344"/>
  <c r="G351"/>
  <c r="E351"/>
  <c r="C353"/>
  <c r="C360"/>
  <c r="H366"/>
  <c r="E366"/>
  <c r="H370"/>
  <c r="E374"/>
  <c r="D399"/>
  <c r="E410"/>
  <c r="D420"/>
  <c r="C431"/>
  <c r="H451"/>
  <c r="I451"/>
  <c r="G456"/>
  <c r="C461"/>
  <c r="D479"/>
  <c r="E488"/>
  <c r="H500"/>
  <c r="E500"/>
  <c r="D500"/>
  <c r="D504"/>
  <c r="H506"/>
  <c r="I199"/>
  <c r="I300"/>
  <c r="E503"/>
  <c r="I507"/>
  <c r="I503"/>
  <c r="G213" i="14"/>
  <c r="F515" i="6"/>
  <c r="C516" i="15" s="1"/>
  <c r="F514" i="6"/>
  <c r="C515" i="15" s="1"/>
  <c r="F512" i="6"/>
  <c r="C513" i="15" s="1"/>
  <c r="F510" i="6"/>
  <c r="C511" i="15" s="1"/>
  <c r="F508" i="6"/>
  <c r="C509" i="15" s="1"/>
  <c r="F490" i="6"/>
  <c r="C491" i="15" s="1"/>
  <c r="F489" i="6"/>
  <c r="C490" i="15" s="1"/>
  <c r="F487" i="6"/>
  <c r="C488" i="15" s="1"/>
  <c r="F104" i="6"/>
  <c r="C105" i="15" s="1"/>
  <c r="F100" i="6"/>
  <c r="C101" i="15" s="1"/>
  <c r="F96" i="6"/>
  <c r="C97" i="15" s="1"/>
  <c r="F92" i="6"/>
  <c r="C93" i="15" s="1"/>
  <c r="F88" i="6"/>
  <c r="C89" i="15" s="1"/>
  <c r="F84" i="6"/>
  <c r="C85" i="15" s="1"/>
  <c r="F80" i="6"/>
  <c r="C81" i="15" s="1"/>
  <c r="F76" i="6"/>
  <c r="C77" i="15" s="1"/>
  <c r="F72" i="6"/>
  <c r="C73" i="15" s="1"/>
  <c r="F68" i="6"/>
  <c r="C69" i="15" s="1"/>
  <c r="F303" i="6"/>
  <c r="C304" i="15" s="1"/>
  <c r="F294" i="6"/>
  <c r="C295" i="15" s="1"/>
  <c r="F291" i="6"/>
  <c r="C292" i="15" s="1"/>
  <c r="F454" i="6"/>
  <c r="C455" i="15" s="1"/>
  <c r="F447" i="6"/>
  <c r="C448" i="15" s="1"/>
  <c r="F485" i="6"/>
  <c r="C486" i="15" s="1"/>
  <c r="F474" i="6"/>
  <c r="C475" i="15" s="1"/>
  <c r="F473" i="6"/>
  <c r="C474" i="15" s="1"/>
  <c r="F471" i="6"/>
  <c r="C472" i="15" s="1"/>
  <c r="F439" i="6"/>
  <c r="C440" i="15" s="1"/>
  <c r="F422" i="6"/>
  <c r="C423" i="15" s="1"/>
  <c r="H38" i="12"/>
  <c r="H50"/>
  <c r="H59"/>
  <c r="H72"/>
  <c r="E72"/>
  <c r="G79"/>
  <c r="D79"/>
  <c r="I79"/>
  <c r="G83"/>
  <c r="I83"/>
  <c r="C83"/>
  <c r="H129"/>
  <c r="E129"/>
  <c r="G140"/>
  <c r="I140"/>
  <c r="C140"/>
  <c r="G159"/>
  <c r="D159"/>
  <c r="I159"/>
  <c r="G191"/>
  <c r="E191"/>
  <c r="D191"/>
  <c r="G224"/>
  <c r="D224"/>
  <c r="I224"/>
  <c r="C224"/>
  <c r="G251"/>
  <c r="D251"/>
  <c r="C251"/>
  <c r="G255"/>
  <c r="H255"/>
  <c r="D255"/>
  <c r="G272"/>
  <c r="D272"/>
  <c r="I272"/>
  <c r="C272"/>
  <c r="E336"/>
  <c r="I336"/>
  <c r="D336"/>
  <c r="C336"/>
  <c r="E372"/>
  <c r="G372"/>
  <c r="H459"/>
  <c r="D459"/>
  <c r="I459"/>
  <c r="E459"/>
  <c r="D31"/>
  <c r="E32"/>
  <c r="C38"/>
  <c r="I38"/>
  <c r="H42"/>
  <c r="D47"/>
  <c r="C50"/>
  <c r="I50"/>
  <c r="H54"/>
  <c r="C59"/>
  <c r="I59"/>
  <c r="H63"/>
  <c r="D68"/>
  <c r="E69"/>
  <c r="D72"/>
  <c r="C79"/>
  <c r="D83"/>
  <c r="D84"/>
  <c r="I93"/>
  <c r="E93"/>
  <c r="H113"/>
  <c r="E113"/>
  <c r="E114"/>
  <c r="G120"/>
  <c r="D120"/>
  <c r="G124"/>
  <c r="I124"/>
  <c r="C124"/>
  <c r="E126"/>
  <c r="C136"/>
  <c r="D140"/>
  <c r="D141"/>
  <c r="G148"/>
  <c r="E148"/>
  <c r="C150"/>
  <c r="E161"/>
  <c r="G171"/>
  <c r="E171"/>
  <c r="D171"/>
  <c r="G219"/>
  <c r="D219"/>
  <c r="C219"/>
  <c r="G228"/>
  <c r="D228"/>
  <c r="I228"/>
  <c r="C228"/>
  <c r="G236"/>
  <c r="E236"/>
  <c r="D236"/>
  <c r="G247"/>
  <c r="D247"/>
  <c r="C247"/>
  <c r="C255"/>
  <c r="G259"/>
  <c r="I259"/>
  <c r="D259"/>
  <c r="E291"/>
  <c r="I291"/>
  <c r="D291"/>
  <c r="G333"/>
  <c r="D333"/>
  <c r="H333"/>
  <c r="E333"/>
  <c r="G337"/>
  <c r="E337"/>
  <c r="H337"/>
  <c r="D337"/>
  <c r="H468"/>
  <c r="I468"/>
  <c r="D468"/>
  <c r="C6"/>
  <c r="J6" s="1"/>
  <c r="D7"/>
  <c r="K7" s="1"/>
  <c r="D9" i="15" s="1"/>
  <c r="C10" i="12"/>
  <c r="J10" s="1"/>
  <c r="D11"/>
  <c r="K11" s="1"/>
  <c r="D13" i="15" s="1"/>
  <c r="C14" i="12"/>
  <c r="J14" s="1"/>
  <c r="D15"/>
  <c r="K15" s="1"/>
  <c r="D17" i="15" s="1"/>
  <c r="C18" i="12"/>
  <c r="D19"/>
  <c r="K19" s="1"/>
  <c r="D21" i="15" s="1"/>
  <c r="C22" i="12"/>
  <c r="J22" s="1"/>
  <c r="D23"/>
  <c r="K23" s="1"/>
  <c r="D25" i="15" s="1"/>
  <c r="C26" i="12"/>
  <c r="J26" s="1"/>
  <c r="D27"/>
  <c r="K27" s="1"/>
  <c r="D29" i="15" s="1"/>
  <c r="H30" i="12"/>
  <c r="E31"/>
  <c r="E34"/>
  <c r="D35"/>
  <c r="E36"/>
  <c r="D38"/>
  <c r="C42"/>
  <c r="I42"/>
  <c r="I43"/>
  <c r="H46"/>
  <c r="E47"/>
  <c r="D50"/>
  <c r="C54"/>
  <c r="I54"/>
  <c r="I55"/>
  <c r="E57"/>
  <c r="D59"/>
  <c r="C63"/>
  <c r="I63"/>
  <c r="I64"/>
  <c r="H67"/>
  <c r="E68"/>
  <c r="I72"/>
  <c r="G75"/>
  <c r="E75"/>
  <c r="I75"/>
  <c r="I77"/>
  <c r="E77"/>
  <c r="E79"/>
  <c r="E83"/>
  <c r="H92"/>
  <c r="D92"/>
  <c r="H104"/>
  <c r="E104"/>
  <c r="E105"/>
  <c r="G108"/>
  <c r="I108"/>
  <c r="C108"/>
  <c r="H109"/>
  <c r="I109"/>
  <c r="E110"/>
  <c r="D113"/>
  <c r="C120"/>
  <c r="D124"/>
  <c r="I129"/>
  <c r="G132"/>
  <c r="E132"/>
  <c r="I132"/>
  <c r="I134"/>
  <c r="E134"/>
  <c r="E140"/>
  <c r="C148"/>
  <c r="E149"/>
  <c r="D149"/>
  <c r="G152"/>
  <c r="E159"/>
  <c r="G161"/>
  <c r="C165"/>
  <c r="G165"/>
  <c r="C169"/>
  <c r="C171"/>
  <c r="H191"/>
  <c r="E200"/>
  <c r="E206"/>
  <c r="G206"/>
  <c r="D206"/>
  <c r="E211"/>
  <c r="G211"/>
  <c r="D211"/>
  <c r="E214"/>
  <c r="C214"/>
  <c r="H219"/>
  <c r="H224"/>
  <c r="G227"/>
  <c r="H227"/>
  <c r="D227"/>
  <c r="E228"/>
  <c r="G232"/>
  <c r="E232"/>
  <c r="D232"/>
  <c r="C236"/>
  <c r="H247"/>
  <c r="G250"/>
  <c r="C250"/>
  <c r="I251"/>
  <c r="I255"/>
  <c r="C259"/>
  <c r="H272"/>
  <c r="E275"/>
  <c r="I275"/>
  <c r="D275"/>
  <c r="C291"/>
  <c r="G301"/>
  <c r="E301"/>
  <c r="G304"/>
  <c r="D304"/>
  <c r="I304"/>
  <c r="C304"/>
  <c r="G306"/>
  <c r="E306"/>
  <c r="G308"/>
  <c r="E308"/>
  <c r="D308"/>
  <c r="E320"/>
  <c r="I320"/>
  <c r="D320"/>
  <c r="C320"/>
  <c r="G322"/>
  <c r="D322"/>
  <c r="E322"/>
  <c r="C333"/>
  <c r="C337"/>
  <c r="E352"/>
  <c r="I352"/>
  <c r="D352"/>
  <c r="C352"/>
  <c r="G354"/>
  <c r="E354"/>
  <c r="D354"/>
  <c r="E365"/>
  <c r="D365"/>
  <c r="I365"/>
  <c r="C365"/>
  <c r="G391"/>
  <c r="E391"/>
  <c r="G407"/>
  <c r="E407"/>
  <c r="H432"/>
  <c r="D432"/>
  <c r="I432"/>
  <c r="G447"/>
  <c r="I447"/>
  <c r="C447"/>
  <c r="E447"/>
  <c r="D447"/>
  <c r="H447"/>
  <c r="E468"/>
  <c r="G471"/>
  <c r="E471"/>
  <c r="H471"/>
  <c r="D471"/>
  <c r="C471"/>
  <c r="I471"/>
  <c r="H84"/>
  <c r="I84"/>
  <c r="H117"/>
  <c r="D117"/>
  <c r="G136"/>
  <c r="D136"/>
  <c r="I136"/>
  <c r="H141"/>
  <c r="I141"/>
  <c r="G150"/>
  <c r="D150"/>
  <c r="I150"/>
  <c r="E174"/>
  <c r="G174"/>
  <c r="D174"/>
  <c r="E177"/>
  <c r="C177"/>
  <c r="G187"/>
  <c r="E187"/>
  <c r="D187"/>
  <c r="H226"/>
  <c r="G226"/>
  <c r="G269"/>
  <c r="E269"/>
  <c r="G274"/>
  <c r="E274"/>
  <c r="G276"/>
  <c r="E276"/>
  <c r="D276"/>
  <c r="E307"/>
  <c r="I307"/>
  <c r="D307"/>
  <c r="G338"/>
  <c r="D338"/>
  <c r="E338"/>
  <c r="H457"/>
  <c r="G457"/>
  <c r="H478"/>
  <c r="G478"/>
  <c r="C478"/>
  <c r="G511"/>
  <c r="E511"/>
  <c r="D511"/>
  <c r="I511"/>
  <c r="C511"/>
  <c r="E48"/>
  <c r="G91"/>
  <c r="E91"/>
  <c r="I91"/>
  <c r="E117"/>
  <c r="I120"/>
  <c r="H125"/>
  <c r="I125"/>
  <c r="D129"/>
  <c r="I148"/>
  <c r="E152"/>
  <c r="C159"/>
  <c r="G175"/>
  <c r="E175"/>
  <c r="D175"/>
  <c r="C187"/>
  <c r="C191"/>
  <c r="G223"/>
  <c r="H223"/>
  <c r="D223"/>
  <c r="E224"/>
  <c r="C226"/>
  <c r="H251"/>
  <c r="E272"/>
  <c r="C276"/>
  <c r="C307"/>
  <c r="H324"/>
  <c r="G343"/>
  <c r="E343"/>
  <c r="C372"/>
  <c r="G382"/>
  <c r="D382"/>
  <c r="E382"/>
  <c r="C382"/>
  <c r="I382"/>
  <c r="H382"/>
  <c r="G419"/>
  <c r="D419"/>
  <c r="H419"/>
  <c r="E419"/>
  <c r="I419"/>
  <c r="G427"/>
  <c r="E427"/>
  <c r="D427"/>
  <c r="C427"/>
  <c r="I427"/>
  <c r="H427"/>
  <c r="H455"/>
  <c r="D455"/>
  <c r="I455"/>
  <c r="E455"/>
  <c r="D6"/>
  <c r="D10"/>
  <c r="D14"/>
  <c r="D18"/>
  <c r="D22"/>
  <c r="D26"/>
  <c r="I31"/>
  <c r="H34"/>
  <c r="E35"/>
  <c r="E38"/>
  <c r="D42"/>
  <c r="I47"/>
  <c r="E50"/>
  <c r="D54"/>
  <c r="E59"/>
  <c r="D63"/>
  <c r="I68"/>
  <c r="G71"/>
  <c r="H71"/>
  <c r="I71"/>
  <c r="H76"/>
  <c r="D76"/>
  <c r="H79"/>
  <c r="H83"/>
  <c r="H88"/>
  <c r="E88"/>
  <c r="D91"/>
  <c r="G95"/>
  <c r="D95"/>
  <c r="I95"/>
  <c r="G99"/>
  <c r="I99"/>
  <c r="C99"/>
  <c r="H100"/>
  <c r="I100"/>
  <c r="I113"/>
  <c r="G116"/>
  <c r="E116"/>
  <c r="I116"/>
  <c r="I118"/>
  <c r="E118"/>
  <c r="E120"/>
  <c r="E124"/>
  <c r="E125"/>
  <c r="H133"/>
  <c r="D133"/>
  <c r="H136"/>
  <c r="H140"/>
  <c r="H145"/>
  <c r="E145"/>
  <c r="D148"/>
  <c r="H150"/>
  <c r="H159"/>
  <c r="E169"/>
  <c r="H171"/>
  <c r="H175"/>
  <c r="I187"/>
  <c r="E190"/>
  <c r="G190"/>
  <c r="D190"/>
  <c r="I191"/>
  <c r="E193"/>
  <c r="C193"/>
  <c r="G203"/>
  <c r="E203"/>
  <c r="D203"/>
  <c r="G207"/>
  <c r="E207"/>
  <c r="D207"/>
  <c r="G212"/>
  <c r="E212"/>
  <c r="D212"/>
  <c r="G218"/>
  <c r="C218"/>
  <c r="I219"/>
  <c r="I223"/>
  <c r="H228"/>
  <c r="H236"/>
  <c r="I247"/>
  <c r="G256"/>
  <c r="D256"/>
  <c r="I256"/>
  <c r="C256"/>
  <c r="H258"/>
  <c r="G258"/>
  <c r="I276"/>
  <c r="G285"/>
  <c r="E285"/>
  <c r="G288"/>
  <c r="D288"/>
  <c r="I288"/>
  <c r="C288"/>
  <c r="G290"/>
  <c r="E290"/>
  <c r="G292"/>
  <c r="E292"/>
  <c r="D292"/>
  <c r="D301"/>
  <c r="E304"/>
  <c r="C306"/>
  <c r="C308"/>
  <c r="G317"/>
  <c r="D317"/>
  <c r="H317"/>
  <c r="E317"/>
  <c r="G321"/>
  <c r="E321"/>
  <c r="H321"/>
  <c r="D321"/>
  <c r="G327"/>
  <c r="E327"/>
  <c r="I333"/>
  <c r="I337"/>
  <c r="H340"/>
  <c r="G349"/>
  <c r="D349"/>
  <c r="H349"/>
  <c r="E349"/>
  <c r="G353"/>
  <c r="E353"/>
  <c r="H353"/>
  <c r="D353"/>
  <c r="E389"/>
  <c r="C389"/>
  <c r="I389"/>
  <c r="D389"/>
  <c r="D391"/>
  <c r="E405"/>
  <c r="C405"/>
  <c r="I405"/>
  <c r="D405"/>
  <c r="H416"/>
  <c r="I416"/>
  <c r="E416"/>
  <c r="D416"/>
  <c r="H444"/>
  <c r="I444"/>
  <c r="E444"/>
  <c r="D444"/>
  <c r="H463"/>
  <c r="E463"/>
  <c r="I463"/>
  <c r="D463"/>
  <c r="H87"/>
  <c r="H103"/>
  <c r="H112"/>
  <c r="H128"/>
  <c r="H144"/>
  <c r="H154"/>
  <c r="H163"/>
  <c r="H167"/>
  <c r="H179"/>
  <c r="H183"/>
  <c r="H195"/>
  <c r="H199"/>
  <c r="H216"/>
  <c r="H220"/>
  <c r="H231"/>
  <c r="H235"/>
  <c r="I239"/>
  <c r="E240"/>
  <c r="I243"/>
  <c r="E244"/>
  <c r="H248"/>
  <c r="H252"/>
  <c r="E264"/>
  <c r="H268"/>
  <c r="E280"/>
  <c r="H284"/>
  <c r="E296"/>
  <c r="H300"/>
  <c r="G309"/>
  <c r="D309"/>
  <c r="G313"/>
  <c r="E313"/>
  <c r="I313"/>
  <c r="G325"/>
  <c r="D325"/>
  <c r="I325"/>
  <c r="G329"/>
  <c r="E329"/>
  <c r="I329"/>
  <c r="G341"/>
  <c r="D341"/>
  <c r="I341"/>
  <c r="G345"/>
  <c r="E345"/>
  <c r="I345"/>
  <c r="G378"/>
  <c r="D378"/>
  <c r="H378"/>
  <c r="E378"/>
  <c r="G386"/>
  <c r="I386"/>
  <c r="C386"/>
  <c r="H386"/>
  <c r="E386"/>
  <c r="G390"/>
  <c r="I390"/>
  <c r="C390"/>
  <c r="H390"/>
  <c r="E390"/>
  <c r="G402"/>
  <c r="I402"/>
  <c r="C402"/>
  <c r="H402"/>
  <c r="E402"/>
  <c r="G406"/>
  <c r="I406"/>
  <c r="C406"/>
  <c r="H406"/>
  <c r="E406"/>
  <c r="C422"/>
  <c r="H422"/>
  <c r="H436"/>
  <c r="E436"/>
  <c r="I436"/>
  <c r="H438"/>
  <c r="G438"/>
  <c r="C438"/>
  <c r="H440"/>
  <c r="D440"/>
  <c r="I440"/>
  <c r="E440"/>
  <c r="G467"/>
  <c r="I467"/>
  <c r="D467"/>
  <c r="H467"/>
  <c r="E467"/>
  <c r="H474"/>
  <c r="G474"/>
  <c r="G491"/>
  <c r="E491"/>
  <c r="D491"/>
  <c r="I491"/>
  <c r="C491"/>
  <c r="H491"/>
  <c r="I231"/>
  <c r="I235"/>
  <c r="H240"/>
  <c r="H244"/>
  <c r="H264"/>
  <c r="H280"/>
  <c r="H296"/>
  <c r="E312"/>
  <c r="I312"/>
  <c r="G314"/>
  <c r="D314"/>
  <c r="E328"/>
  <c r="I328"/>
  <c r="G330"/>
  <c r="D330"/>
  <c r="E344"/>
  <c r="I344"/>
  <c r="G346"/>
  <c r="D346"/>
  <c r="E364"/>
  <c r="C364"/>
  <c r="G370"/>
  <c r="D370"/>
  <c r="E370"/>
  <c r="C370"/>
  <c r="C396"/>
  <c r="G396"/>
  <c r="G415"/>
  <c r="I415"/>
  <c r="C415"/>
  <c r="H415"/>
  <c r="E415"/>
  <c r="G439"/>
  <c r="E439"/>
  <c r="H439"/>
  <c r="D439"/>
  <c r="G443"/>
  <c r="I443"/>
  <c r="C443"/>
  <c r="H443"/>
  <c r="E443"/>
  <c r="G448"/>
  <c r="E448"/>
  <c r="G454"/>
  <c r="D454"/>
  <c r="I454"/>
  <c r="H454"/>
  <c r="C467"/>
  <c r="H472"/>
  <c r="D472"/>
  <c r="I472"/>
  <c r="E472"/>
  <c r="G357"/>
  <c r="E357"/>
  <c r="I357"/>
  <c r="G374"/>
  <c r="D374"/>
  <c r="I374"/>
  <c r="E381"/>
  <c r="D381"/>
  <c r="G394"/>
  <c r="I394"/>
  <c r="C394"/>
  <c r="G398"/>
  <c r="I398"/>
  <c r="C398"/>
  <c r="G410"/>
  <c r="I410"/>
  <c r="C410"/>
  <c r="H428"/>
  <c r="D428"/>
  <c r="G475"/>
  <c r="E475"/>
  <c r="H475"/>
  <c r="H476"/>
  <c r="D476"/>
  <c r="I476"/>
  <c r="G366"/>
  <c r="D366"/>
  <c r="I366"/>
  <c r="E373"/>
  <c r="D373"/>
  <c r="E397"/>
  <c r="C397"/>
  <c r="G423"/>
  <c r="I423"/>
  <c r="C423"/>
  <c r="H424"/>
  <c r="I424"/>
  <c r="H426"/>
  <c r="G426"/>
  <c r="G431"/>
  <c r="E431"/>
  <c r="I431"/>
  <c r="G450"/>
  <c r="C450"/>
  <c r="G458"/>
  <c r="E458"/>
  <c r="I458"/>
  <c r="C475"/>
  <c r="E476"/>
  <c r="G479"/>
  <c r="E479"/>
  <c r="H479"/>
  <c r="H480"/>
  <c r="D480"/>
  <c r="I480"/>
  <c r="G487"/>
  <c r="E487"/>
  <c r="D487"/>
  <c r="I487"/>
  <c r="C487"/>
  <c r="H487"/>
  <c r="F411" i="6"/>
  <c r="C412" i="15" s="1"/>
  <c r="H361" i="12"/>
  <c r="H435"/>
  <c r="H462"/>
  <c r="G483"/>
  <c r="E483"/>
  <c r="D483"/>
  <c r="G499"/>
  <c r="E499"/>
  <c r="D499"/>
  <c r="I499"/>
  <c r="C499"/>
  <c r="H510"/>
  <c r="G510"/>
  <c r="C510"/>
  <c r="I488"/>
  <c r="I492"/>
  <c r="G494"/>
  <c r="D495"/>
  <c r="I500"/>
  <c r="H503"/>
  <c r="E504"/>
  <c r="H507"/>
  <c r="E508"/>
  <c r="I512"/>
  <c r="F55" i="6"/>
  <c r="C56" i="15" s="1"/>
  <c r="F51" i="6"/>
  <c r="C52" i="15" s="1"/>
  <c r="F47" i="6"/>
  <c r="C48" i="15" s="1"/>
  <c r="F43" i="6"/>
  <c r="C44" i="15" s="1"/>
  <c r="F39" i="6"/>
  <c r="C40" i="15" s="1"/>
  <c r="F35" i="6"/>
  <c r="C36" i="15" s="1"/>
  <c r="F31" i="6"/>
  <c r="C32" i="15" s="1"/>
  <c r="F27" i="6"/>
  <c r="C28" i="15" s="1"/>
  <c r="F23" i="6"/>
  <c r="C24" i="15" s="1"/>
  <c r="F19" i="6"/>
  <c r="C20" i="15" s="1"/>
  <c r="F259" i="6"/>
  <c r="C260" i="15" s="1"/>
  <c r="F410" i="6"/>
  <c r="C411" i="15" s="1"/>
  <c r="F409" i="6"/>
  <c r="C410" i="15" s="1"/>
  <c r="F408" i="6"/>
  <c r="C409" i="15" s="1"/>
  <c r="F407" i="6"/>
  <c r="C408" i="15" s="1"/>
  <c r="F406" i="6"/>
  <c r="C407" i="15" s="1"/>
  <c r="F405" i="6"/>
  <c r="C406" i="15" s="1"/>
  <c r="F403" i="6"/>
  <c r="C404" i="15" s="1"/>
  <c r="F395" i="6"/>
  <c r="C396" i="15" s="1"/>
  <c r="F394" i="6"/>
  <c r="C395" i="15" s="1"/>
  <c r="F393" i="6"/>
  <c r="C394" i="15" s="1"/>
  <c r="F392" i="6"/>
  <c r="C393" i="15" s="1"/>
  <c r="F391" i="6"/>
  <c r="C392" i="15" s="1"/>
  <c r="F390" i="6"/>
  <c r="C391" i="15" s="1"/>
  <c r="F389" i="6"/>
  <c r="C390" i="15" s="1"/>
  <c r="F387" i="6"/>
  <c r="C388" i="15" s="1"/>
  <c r="F453" i="6"/>
  <c r="C454" i="15" s="1"/>
  <c r="F452" i="6"/>
  <c r="C453" i="15" s="1"/>
  <c r="F451" i="6"/>
  <c r="C452" i="15" s="1"/>
  <c r="F450" i="6"/>
  <c r="C451" i="15" s="1"/>
  <c r="F449" i="6"/>
  <c r="C450" i="15" s="1"/>
  <c r="F448" i="6"/>
  <c r="C449" i="15" s="1"/>
  <c r="F421" i="6"/>
  <c r="C422" i="15" s="1"/>
  <c r="F420" i="6"/>
  <c r="C421" i="15" s="1"/>
  <c r="F419" i="6"/>
  <c r="C420" i="15" s="1"/>
  <c r="F418" i="6"/>
  <c r="C419" i="15" s="1"/>
  <c r="F417" i="6"/>
  <c r="C418" i="15" s="1"/>
  <c r="F416" i="6"/>
  <c r="C417" i="15" s="1"/>
  <c r="F504" i="6"/>
  <c r="C505" i="15" s="1"/>
  <c r="F503" i="6"/>
  <c r="C504" i="15" s="1"/>
  <c r="F501" i="6"/>
  <c r="C502" i="15" s="1"/>
  <c r="F499" i="6"/>
  <c r="C500" i="15" s="1"/>
  <c r="F488" i="6"/>
  <c r="C489" i="15" s="1"/>
  <c r="F483" i="6"/>
  <c r="C484" i="15" s="1"/>
  <c r="F472" i="6"/>
  <c r="C473" i="15" s="1"/>
  <c r="F467" i="6"/>
  <c r="C468" i="15" s="1"/>
  <c r="E495" i="12"/>
  <c r="I504"/>
  <c r="F361" i="6"/>
  <c r="C362" i="15" s="1"/>
  <c r="F329" i="6"/>
  <c r="C330" i="15" s="1"/>
  <c r="F378" i="6"/>
  <c r="C379" i="15" s="1"/>
  <c r="F377" i="6"/>
  <c r="C378" i="15" s="1"/>
  <c r="F376" i="6"/>
  <c r="C377" i="15" s="1"/>
  <c r="F375" i="6"/>
  <c r="C376" i="15" s="1"/>
  <c r="F374" i="6"/>
  <c r="C375" i="15" s="1"/>
  <c r="F373" i="6"/>
  <c r="C374" i="15" s="1"/>
  <c r="F371" i="6"/>
  <c r="C372" i="15" s="1"/>
  <c r="F463" i="6"/>
  <c r="C464" i="15" s="1"/>
  <c r="F441" i="6"/>
  <c r="C442" i="15" s="1"/>
  <c r="F440" i="6"/>
  <c r="C441" i="15" s="1"/>
  <c r="F431" i="6"/>
  <c r="C432" i="15" s="1"/>
  <c r="F513" i="6"/>
  <c r="C514" i="15" s="1"/>
  <c r="F511" i="6"/>
  <c r="C512" i="15" s="1"/>
  <c r="F497" i="6"/>
  <c r="C498" i="15" s="1"/>
  <c r="F495" i="6"/>
  <c r="C496" i="15" s="1"/>
  <c r="F481" i="6"/>
  <c r="C482" i="15" s="1"/>
  <c r="F479" i="6"/>
  <c r="C480" i="15" s="1"/>
  <c r="H495" i="12"/>
  <c r="D512"/>
  <c r="F412" i="6"/>
  <c r="C413" i="15" s="1"/>
  <c r="F459" i="6"/>
  <c r="C460" i="15" s="1"/>
  <c r="F455" i="6"/>
  <c r="C456" i="15" s="1"/>
  <c r="F423" i="6"/>
  <c r="C424" i="15" s="1"/>
  <c r="F509" i="6"/>
  <c r="C510" i="15" s="1"/>
  <c r="F507" i="6"/>
  <c r="C508" i="15" s="1"/>
  <c r="F493" i="6"/>
  <c r="C494" i="15" s="1"/>
  <c r="F477" i="6"/>
  <c r="C478" i="15" s="1"/>
  <c r="F290" i="6"/>
  <c r="C291" i="15" s="1"/>
  <c r="F289" i="6"/>
  <c r="C290" i="15" s="1"/>
  <c r="F288" i="6"/>
  <c r="C289" i="15" s="1"/>
  <c r="F286" i="6"/>
  <c r="C287" i="15" s="1"/>
  <c r="F285" i="6"/>
  <c r="C286" i="15" s="1"/>
  <c r="F284" i="6"/>
  <c r="C285" i="15" s="1"/>
  <c r="F282" i="6"/>
  <c r="C283" i="15" s="1"/>
  <c r="F281" i="6"/>
  <c r="C282" i="15" s="1"/>
  <c r="F280" i="6"/>
  <c r="C281" i="15" s="1"/>
  <c r="F274" i="6"/>
  <c r="C275" i="15" s="1"/>
  <c r="F413" i="6"/>
  <c r="C414" i="15" s="1"/>
  <c r="F404" i="6"/>
  <c r="C405" i="15" s="1"/>
  <c r="F386" i="6"/>
  <c r="C387" i="15" s="1"/>
  <c r="F385" i="6"/>
  <c r="C386" i="15" s="1"/>
  <c r="F384" i="6"/>
  <c r="C385" i="15" s="1"/>
  <c r="F383" i="6"/>
  <c r="C384" i="15" s="1"/>
  <c r="F382" i="6"/>
  <c r="C383" i="15" s="1"/>
  <c r="F381" i="6"/>
  <c r="C382" i="15" s="1"/>
  <c r="F372" i="6"/>
  <c r="C373" i="15" s="1"/>
  <c r="F349" i="6"/>
  <c r="C350" i="15" s="1"/>
  <c r="F345" i="6"/>
  <c r="C346" i="15" s="1"/>
  <c r="F227" i="6"/>
  <c r="C228" i="15" s="1"/>
  <c r="F224" i="6"/>
  <c r="C225" i="15" s="1"/>
  <c r="F336" i="6"/>
  <c r="C337" i="15" s="1"/>
  <c r="F402" i="6"/>
  <c r="C403" i="15" s="1"/>
  <c r="F401" i="6"/>
  <c r="C402" i="15" s="1"/>
  <c r="F399" i="6"/>
  <c r="C400" i="15" s="1"/>
  <c r="F398" i="6"/>
  <c r="C399" i="15" s="1"/>
  <c r="F397" i="6"/>
  <c r="C398" i="15" s="1"/>
  <c r="F388" i="6"/>
  <c r="C389" i="15" s="1"/>
  <c r="F370" i="6"/>
  <c r="C371" i="15" s="1"/>
  <c r="F369" i="6"/>
  <c r="C370" i="15" s="1"/>
  <c r="F368" i="6"/>
  <c r="C369" i="15" s="1"/>
  <c r="F367" i="6"/>
  <c r="C368" i="15" s="1"/>
  <c r="F366" i="6"/>
  <c r="C367" i="15" s="1"/>
  <c r="F365" i="6"/>
  <c r="C366" i="15" s="1"/>
  <c r="F362" i="6"/>
  <c r="C363" i="15" s="1"/>
  <c r="F357" i="6"/>
  <c r="C358" i="15" s="1"/>
  <c r="F353" i="6"/>
  <c r="C354" i="15" s="1"/>
  <c r="F335" i="6"/>
  <c r="C336" i="15" s="1"/>
  <c r="F334" i="6"/>
  <c r="C335" i="15" s="1"/>
  <c r="F333" i="6"/>
  <c r="C334" i="15" s="1"/>
  <c r="F332" i="6"/>
  <c r="C333" i="15" s="1"/>
  <c r="F331" i="6"/>
  <c r="C332" i="15" s="1"/>
  <c r="F330" i="6"/>
  <c r="C331" i="15" s="1"/>
  <c r="F321" i="6"/>
  <c r="C322" i="15" s="1"/>
  <c r="F239" i="6"/>
  <c r="C240" i="15" s="1"/>
  <c r="F306" i="6"/>
  <c r="C307" i="15" s="1"/>
  <c r="F351" i="6"/>
  <c r="C352" i="15" s="1"/>
  <c r="F350" i="6"/>
  <c r="C351" i="15" s="1"/>
  <c r="F348" i="6"/>
  <c r="C349" i="15" s="1"/>
  <c r="F347" i="6"/>
  <c r="C348" i="15" s="1"/>
  <c r="F346" i="6"/>
  <c r="C347" i="15" s="1"/>
  <c r="F337" i="6"/>
  <c r="C338" i="15" s="1"/>
  <c r="F319" i="6"/>
  <c r="C320" i="15" s="1"/>
  <c r="F318" i="6"/>
  <c r="C319" i="15" s="1"/>
  <c r="F317" i="6"/>
  <c r="C318" i="15" s="1"/>
  <c r="F316" i="6"/>
  <c r="C317" i="15" s="1"/>
  <c r="F315" i="6"/>
  <c r="C316" i="15" s="1"/>
  <c r="F314" i="6"/>
  <c r="C315" i="15" s="1"/>
  <c r="F203" i="6"/>
  <c r="C204" i="15" s="1"/>
  <c r="F199" i="6"/>
  <c r="C200" i="15" s="1"/>
  <c r="F195" i="6"/>
  <c r="C196" i="15" s="1"/>
  <c r="F187" i="6"/>
  <c r="C188" i="15" s="1"/>
  <c r="F183" i="6"/>
  <c r="C184" i="15" s="1"/>
  <c r="F179" i="6"/>
  <c r="C180" i="15" s="1"/>
  <c r="F171" i="6"/>
  <c r="C172" i="15" s="1"/>
  <c r="F255" i="6"/>
  <c r="C256" i="15" s="1"/>
  <c r="F248" i="6"/>
  <c r="C249" i="15" s="1"/>
  <c r="F243" i="6"/>
  <c r="C244" i="15" s="1"/>
  <c r="F240" i="6"/>
  <c r="C241" i="15" s="1"/>
  <c r="F305" i="6"/>
  <c r="C306" i="15" s="1"/>
  <c r="F302" i="6"/>
  <c r="C303" i="15" s="1"/>
  <c r="F301" i="6"/>
  <c r="C302" i="15" s="1"/>
  <c r="F300" i="6"/>
  <c r="C301" i="15" s="1"/>
  <c r="F298" i="6"/>
  <c r="C299" i="15" s="1"/>
  <c r="F297" i="6"/>
  <c r="C298" i="15" s="1"/>
  <c r="F296" i="6"/>
  <c r="C297" i="15" s="1"/>
  <c r="F278" i="6"/>
  <c r="C279" i="15" s="1"/>
  <c r="F275" i="6"/>
  <c r="C276" i="15" s="1"/>
  <c r="F238" i="6"/>
  <c r="C239" i="15" s="1"/>
  <c r="F237" i="6"/>
  <c r="C238" i="15" s="1"/>
  <c r="F235" i="6"/>
  <c r="C236" i="15" s="1"/>
  <c r="F234" i="6"/>
  <c r="C235" i="15" s="1"/>
  <c r="F233" i="6"/>
  <c r="C234" i="15" s="1"/>
  <c r="F231" i="6"/>
  <c r="C232" i="15" s="1"/>
  <c r="F223" i="6"/>
  <c r="C224" i="15" s="1"/>
  <c r="F222" i="6"/>
  <c r="C223" i="15" s="1"/>
  <c r="F221" i="6"/>
  <c r="C222" i="15" s="1"/>
  <c r="F219" i="6"/>
  <c r="C220" i="15" s="1"/>
  <c r="F218" i="6"/>
  <c r="C219" i="15" s="1"/>
  <c r="F217" i="6"/>
  <c r="C218" i="15" s="1"/>
  <c r="F215" i="6"/>
  <c r="C216" i="15" s="1"/>
  <c r="F214" i="6"/>
  <c r="C215" i="15" s="1"/>
  <c r="F213" i="6"/>
  <c r="C214" i="15" s="1"/>
  <c r="F310" i="6"/>
  <c r="C311" i="15" s="1"/>
  <c r="F307" i="6"/>
  <c r="C308" i="15" s="1"/>
  <c r="F273" i="6"/>
  <c r="C274" i="15" s="1"/>
  <c r="F272" i="6"/>
  <c r="C273" i="15" s="1"/>
  <c r="F270" i="6"/>
  <c r="C271" i="15" s="1"/>
  <c r="F269" i="6"/>
  <c r="C270" i="15" s="1"/>
  <c r="F268" i="6"/>
  <c r="C269" i="15" s="1"/>
  <c r="F266" i="6"/>
  <c r="C267" i="15" s="1"/>
  <c r="F265" i="6"/>
  <c r="C266" i="15" s="1"/>
  <c r="F264" i="6"/>
  <c r="C265" i="15" s="1"/>
  <c r="F254" i="6"/>
  <c r="C255" i="15" s="1"/>
  <c r="F253" i="6"/>
  <c r="C254" i="15" s="1"/>
  <c r="F251" i="6"/>
  <c r="C252" i="15" s="1"/>
  <c r="F247" i="6"/>
  <c r="C248" i="15" s="1"/>
  <c r="F246" i="6"/>
  <c r="C247" i="15" s="1"/>
  <c r="F245" i="6"/>
  <c r="C246" i="15" s="1"/>
  <c r="F309" i="6"/>
  <c r="C310" i="15" s="1"/>
  <c r="F308" i="6"/>
  <c r="C309" i="15" s="1"/>
  <c r="F293" i="6"/>
  <c r="C294" i="15" s="1"/>
  <c r="F292" i="6"/>
  <c r="C293" i="15" s="1"/>
  <c r="F287" i="6"/>
  <c r="C288" i="15" s="1"/>
  <c r="F277" i="6"/>
  <c r="C278" i="15" s="1"/>
  <c r="F276" i="6"/>
  <c r="C277" i="15" s="1"/>
  <c r="F271" i="6"/>
  <c r="C272" i="15" s="1"/>
  <c r="F122" i="6"/>
  <c r="C123" i="15" s="1"/>
  <c r="F119" i="6"/>
  <c r="C120" i="15" s="1"/>
  <c r="F118" i="6"/>
  <c r="C119" i="15" s="1"/>
  <c r="F207" i="6"/>
  <c r="C208" i="15" s="1"/>
  <c r="F191" i="6"/>
  <c r="C192" i="15" s="1"/>
  <c r="F175" i="6"/>
  <c r="C176" i="15" s="1"/>
  <c r="F230" i="6"/>
  <c r="C231" i="15" s="1"/>
  <c r="F229" i="6"/>
  <c r="C230" i="15" s="1"/>
  <c r="F304" i="6"/>
  <c r="C305" i="15" s="1"/>
  <c r="F299" i="6"/>
  <c r="C300" i="15" s="1"/>
  <c r="F283" i="6"/>
  <c r="C284" i="15" s="1"/>
  <c r="F267" i="6"/>
  <c r="C268" i="15" s="1"/>
  <c r="F256" i="6"/>
  <c r="C257" i="15" s="1"/>
  <c r="F311" i="6"/>
  <c r="C312" i="15" s="1"/>
  <c r="F295" i="6"/>
  <c r="C296" i="15" s="1"/>
  <c r="F279" i="6"/>
  <c r="C280" i="15" s="1"/>
  <c r="F263" i="6"/>
  <c r="C264" i="15" s="1"/>
  <c r="F209" i="6"/>
  <c r="C210" i="15" s="1"/>
  <c r="F208" i="6"/>
  <c r="C209" i="15" s="1"/>
  <c r="F206" i="6"/>
  <c r="C207" i="15" s="1"/>
  <c r="F205" i="6"/>
  <c r="C206" i="15" s="1"/>
  <c r="F204" i="6"/>
  <c r="C205" i="15" s="1"/>
  <c r="F202" i="6"/>
  <c r="C203" i="15" s="1"/>
  <c r="F201" i="6"/>
  <c r="C202" i="15" s="1"/>
  <c r="F200" i="6"/>
  <c r="C201" i="15" s="1"/>
  <c r="F198" i="6"/>
  <c r="C199" i="15" s="1"/>
  <c r="F197" i="6"/>
  <c r="C198" i="15" s="1"/>
  <c r="F196" i="6"/>
  <c r="C197" i="15" s="1"/>
  <c r="F194" i="6"/>
  <c r="C195" i="15" s="1"/>
  <c r="F193" i="6"/>
  <c r="C194" i="15" s="1"/>
  <c r="F192" i="6"/>
  <c r="C193" i="15" s="1"/>
  <c r="F190" i="6"/>
  <c r="C191" i="15" s="1"/>
  <c r="F189" i="6"/>
  <c r="C190" i="15" s="1"/>
  <c r="F188" i="6"/>
  <c r="C189" i="15" s="1"/>
  <c r="F186" i="6"/>
  <c r="C187" i="15" s="1"/>
  <c r="F185" i="6"/>
  <c r="C186" i="15" s="1"/>
  <c r="F184" i="6"/>
  <c r="C185" i="15" s="1"/>
  <c r="F182" i="6"/>
  <c r="C183" i="15" s="1"/>
  <c r="F181" i="6"/>
  <c r="C182" i="15" s="1"/>
  <c r="F180" i="6"/>
  <c r="C181" i="15" s="1"/>
  <c r="F178" i="6"/>
  <c r="C179" i="15" s="1"/>
  <c r="F177" i="6"/>
  <c r="C178" i="15" s="1"/>
  <c r="F176" i="6"/>
  <c r="C177" i="15" s="1"/>
  <c r="F174" i="6"/>
  <c r="C175" i="15" s="1"/>
  <c r="F173" i="6"/>
  <c r="C174" i="15" s="1"/>
  <c r="F172" i="6"/>
  <c r="C173" i="15" s="1"/>
  <c r="F170" i="6"/>
  <c r="C171" i="15" s="1"/>
  <c r="F169" i="6"/>
  <c r="C170" i="15" s="1"/>
  <c r="F258" i="6"/>
  <c r="C259" i="15" s="1"/>
  <c r="F257" i="6"/>
  <c r="C258" i="15" s="1"/>
  <c r="F252" i="6"/>
  <c r="C253" i="15" s="1"/>
  <c r="F242" i="6"/>
  <c r="C243" i="15" s="1"/>
  <c r="F241" i="6"/>
  <c r="C242" i="15" s="1"/>
  <c r="F236" i="6"/>
  <c r="C237" i="15" s="1"/>
  <c r="F226" i="6"/>
  <c r="C227" i="15" s="1"/>
  <c r="F225" i="6"/>
  <c r="C226" i="15" s="1"/>
  <c r="F220" i="6"/>
  <c r="C221" i="15" s="1"/>
  <c r="F232" i="6"/>
  <c r="C233" i="15" s="1"/>
  <c r="F216" i="6"/>
  <c r="C217" i="15" s="1"/>
  <c r="F260" i="6"/>
  <c r="C261" i="15" s="1"/>
  <c r="F250" i="6"/>
  <c r="C251" i="15" s="1"/>
  <c r="F249" i="6"/>
  <c r="C250" i="15" s="1"/>
  <c r="F244" i="6"/>
  <c r="C245" i="15" s="1"/>
  <c r="F228" i="6"/>
  <c r="C229" i="15" s="1"/>
  <c r="F212" i="6"/>
  <c r="C213" i="15" s="1"/>
  <c r="F107" i="6"/>
  <c r="C108" i="15" s="1"/>
  <c r="F106" i="6"/>
  <c r="C107" i="15" s="1"/>
  <c r="F105" i="6"/>
  <c r="C106" i="15" s="1"/>
  <c r="F103" i="6"/>
  <c r="C104" i="15" s="1"/>
  <c r="F102" i="6"/>
  <c r="C103" i="15" s="1"/>
  <c r="F101" i="6"/>
  <c r="C102" i="15" s="1"/>
  <c r="F99" i="6"/>
  <c r="C100" i="15" s="1"/>
  <c r="F98" i="6"/>
  <c r="C99" i="15" s="1"/>
  <c r="F97" i="6"/>
  <c r="C98" i="15" s="1"/>
  <c r="F95" i="6"/>
  <c r="C96" i="15" s="1"/>
  <c r="F94" i="6"/>
  <c r="C95" i="15" s="1"/>
  <c r="F93" i="6"/>
  <c r="C94" i="15" s="1"/>
  <c r="F91" i="6"/>
  <c r="C92" i="15" s="1"/>
  <c r="F90" i="6"/>
  <c r="C91" i="15" s="1"/>
  <c r="F89" i="6"/>
  <c r="C90" i="15" s="1"/>
  <c r="F87" i="6"/>
  <c r="C88" i="15" s="1"/>
  <c r="F86" i="6"/>
  <c r="C87" i="15" s="1"/>
  <c r="F85" i="6"/>
  <c r="C86" i="15" s="1"/>
  <c r="F83" i="6"/>
  <c r="C84" i="15" s="1"/>
  <c r="F82" i="6"/>
  <c r="C83" i="15" s="1"/>
  <c r="F81" i="6"/>
  <c r="C82" i="15" s="1"/>
  <c r="F79" i="6"/>
  <c r="C80" i="15" s="1"/>
  <c r="F78" i="6"/>
  <c r="C79" i="15" s="1"/>
  <c r="F77" i="6"/>
  <c r="C78" i="15" s="1"/>
  <c r="F75" i="6"/>
  <c r="C76" i="15" s="1"/>
  <c r="F74" i="6"/>
  <c r="C75" i="15" s="1"/>
  <c r="F73" i="6"/>
  <c r="C74" i="15" s="1"/>
  <c r="F71" i="6"/>
  <c r="C72" i="15" s="1"/>
  <c r="F70" i="6"/>
  <c r="C71" i="15" s="1"/>
  <c r="F69" i="6"/>
  <c r="C70" i="15" s="1"/>
  <c r="F67" i="6"/>
  <c r="C68" i="15" s="1"/>
  <c r="F49" i="6"/>
  <c r="C50" i="15" s="1"/>
  <c r="F45" i="6"/>
  <c r="C46" i="15" s="1"/>
  <c r="F41" i="6"/>
  <c r="C42" i="15" s="1"/>
  <c r="F33" i="6"/>
  <c r="C34" i="15" s="1"/>
  <c r="F29" i="6"/>
  <c r="C30" i="15" s="1"/>
  <c r="F25" i="6"/>
  <c r="C26" i="15" s="1"/>
  <c r="F17" i="6"/>
  <c r="C18" i="15" s="1"/>
  <c r="F54" i="6"/>
  <c r="C55" i="15" s="1"/>
  <c r="F50" i="6"/>
  <c r="C51" i="15" s="1"/>
  <c r="F46" i="6"/>
  <c r="C47" i="15" s="1"/>
  <c r="F42" i="6"/>
  <c r="C43" i="15" s="1"/>
  <c r="F38" i="6"/>
  <c r="C39" i="15" s="1"/>
  <c r="F34" i="6"/>
  <c r="C35" i="15" s="1"/>
  <c r="F30" i="6"/>
  <c r="C31" i="15" s="1"/>
  <c r="F26" i="6"/>
  <c r="C27" i="15" s="1"/>
  <c r="F22" i="6"/>
  <c r="C23" i="15" s="1"/>
  <c r="F18" i="6"/>
  <c r="C19" i="15" s="1"/>
  <c r="F56" i="6"/>
  <c r="C57" i="15" s="1"/>
  <c r="F52" i="6"/>
  <c r="C53" i="15" s="1"/>
  <c r="F48" i="6"/>
  <c r="C49" i="15" s="1"/>
  <c r="F44" i="6"/>
  <c r="C45" i="15" s="1"/>
  <c r="F40" i="6"/>
  <c r="C41" i="15" s="1"/>
  <c r="F36" i="6"/>
  <c r="C37" i="15" s="1"/>
  <c r="F32" i="6"/>
  <c r="C33" i="15" s="1"/>
  <c r="F28" i="6"/>
  <c r="C29" i="15" s="1"/>
  <c r="F24" i="6"/>
  <c r="C25" i="15" s="1"/>
  <c r="F20" i="6"/>
  <c r="C21" i="15" s="1"/>
  <c r="F16" i="6"/>
  <c r="C17" i="15" s="1"/>
  <c r="G13" i="12"/>
  <c r="G25"/>
  <c r="G62"/>
  <c r="G66"/>
  <c r="G94"/>
  <c r="G102"/>
  <c r="G106"/>
  <c r="G119"/>
  <c r="G147"/>
  <c r="H155"/>
  <c r="C155"/>
  <c r="I155"/>
  <c r="I172"/>
  <c r="H194"/>
  <c r="H196"/>
  <c r="C196"/>
  <c r="I196"/>
  <c r="H202"/>
  <c r="H204"/>
  <c r="C204"/>
  <c r="I204"/>
  <c r="I217"/>
  <c r="D217"/>
  <c r="H217"/>
  <c r="C217"/>
  <c r="I257"/>
  <c r="D257"/>
  <c r="H257"/>
  <c r="C257"/>
  <c r="E271"/>
  <c r="D271"/>
  <c r="I271"/>
  <c r="C271"/>
  <c r="E295"/>
  <c r="D295"/>
  <c r="I295"/>
  <c r="C295"/>
  <c r="E303"/>
  <c r="D303"/>
  <c r="I303"/>
  <c r="C303"/>
  <c r="H326"/>
  <c r="C326"/>
  <c r="E326"/>
  <c r="D326"/>
  <c r="I331"/>
  <c r="D331"/>
  <c r="G331"/>
  <c r="E331"/>
  <c r="H342"/>
  <c r="C342"/>
  <c r="E342"/>
  <c r="D342"/>
  <c r="I347"/>
  <c r="D347"/>
  <c r="G347"/>
  <c r="E347"/>
  <c r="H358"/>
  <c r="C358"/>
  <c r="E358"/>
  <c r="D358"/>
  <c r="E466"/>
  <c r="I466"/>
  <c r="D466"/>
  <c r="H466"/>
  <c r="G466"/>
  <c r="C466"/>
  <c r="C17"/>
  <c r="G28"/>
  <c r="C29"/>
  <c r="H29"/>
  <c r="G32"/>
  <c r="C33"/>
  <c r="H33"/>
  <c r="G36"/>
  <c r="C37"/>
  <c r="H37"/>
  <c r="C45"/>
  <c r="H45"/>
  <c r="G52"/>
  <c r="C53"/>
  <c r="H53"/>
  <c r="C62"/>
  <c r="H62"/>
  <c r="C70"/>
  <c r="H70"/>
  <c r="G73"/>
  <c r="C74"/>
  <c r="H74"/>
  <c r="C82"/>
  <c r="H82"/>
  <c r="C86"/>
  <c r="I156"/>
  <c r="D156"/>
  <c r="H156"/>
  <c r="D172"/>
  <c r="C178"/>
  <c r="I178"/>
  <c r="D180"/>
  <c r="I181"/>
  <c r="D181"/>
  <c r="H181"/>
  <c r="C186"/>
  <c r="I186"/>
  <c r="D188"/>
  <c r="I189"/>
  <c r="D189"/>
  <c r="H189"/>
  <c r="C194"/>
  <c r="I194"/>
  <c r="D196"/>
  <c r="I197"/>
  <c r="D197"/>
  <c r="H197"/>
  <c r="C202"/>
  <c r="I202"/>
  <c r="D204"/>
  <c r="I205"/>
  <c r="D205"/>
  <c r="H205"/>
  <c r="I210"/>
  <c r="D210"/>
  <c r="H210"/>
  <c r="C215"/>
  <c r="I215"/>
  <c r="E217"/>
  <c r="E222"/>
  <c r="I222"/>
  <c r="D222"/>
  <c r="E225"/>
  <c r="E230"/>
  <c r="I230"/>
  <c r="D230"/>
  <c r="E233"/>
  <c r="E238"/>
  <c r="I238"/>
  <c r="D238"/>
  <c r="E241"/>
  <c r="E246"/>
  <c r="I246"/>
  <c r="D246"/>
  <c r="E249"/>
  <c r="E254"/>
  <c r="I254"/>
  <c r="D254"/>
  <c r="E257"/>
  <c r="I262"/>
  <c r="D262"/>
  <c r="G262"/>
  <c r="E262"/>
  <c r="G263"/>
  <c r="H265"/>
  <c r="C265"/>
  <c r="E265"/>
  <c r="D265"/>
  <c r="I270"/>
  <c r="D270"/>
  <c r="G270"/>
  <c r="E270"/>
  <c r="G271"/>
  <c r="H273"/>
  <c r="C273"/>
  <c r="E273"/>
  <c r="D273"/>
  <c r="I278"/>
  <c r="D278"/>
  <c r="G278"/>
  <c r="E278"/>
  <c r="G279"/>
  <c r="H281"/>
  <c r="C281"/>
  <c r="E281"/>
  <c r="D281"/>
  <c r="I286"/>
  <c r="D286"/>
  <c r="G286"/>
  <c r="E286"/>
  <c r="G287"/>
  <c r="H289"/>
  <c r="C289"/>
  <c r="E289"/>
  <c r="D289"/>
  <c r="I294"/>
  <c r="D294"/>
  <c r="G294"/>
  <c r="E294"/>
  <c r="G295"/>
  <c r="H297"/>
  <c r="C297"/>
  <c r="E297"/>
  <c r="D297"/>
  <c r="I302"/>
  <c r="D302"/>
  <c r="G302"/>
  <c r="E302"/>
  <c r="G303"/>
  <c r="H305"/>
  <c r="C305"/>
  <c r="E305"/>
  <c r="D305"/>
  <c r="I310"/>
  <c r="D310"/>
  <c r="G310"/>
  <c r="E310"/>
  <c r="C315"/>
  <c r="G318"/>
  <c r="C323"/>
  <c r="G326"/>
  <c r="C331"/>
  <c r="G334"/>
  <c r="C339"/>
  <c r="G342"/>
  <c r="C347"/>
  <c r="G350"/>
  <c r="C355"/>
  <c r="G358"/>
  <c r="E369"/>
  <c r="D369"/>
  <c r="I369"/>
  <c r="C369"/>
  <c r="E377"/>
  <c r="D377"/>
  <c r="I377"/>
  <c r="C377"/>
  <c r="I400"/>
  <c r="D400"/>
  <c r="G400"/>
  <c r="E400"/>
  <c r="C400"/>
  <c r="E414"/>
  <c r="I414"/>
  <c r="D414"/>
  <c r="H414"/>
  <c r="G414"/>
  <c r="C414"/>
  <c r="E446"/>
  <c r="I446"/>
  <c r="D446"/>
  <c r="H446"/>
  <c r="G446"/>
  <c r="C446"/>
  <c r="E502"/>
  <c r="I502"/>
  <c r="D502"/>
  <c r="G502"/>
  <c r="C502"/>
  <c r="H502"/>
  <c r="G17"/>
  <c r="I392"/>
  <c r="D392"/>
  <c r="G392"/>
  <c r="E392"/>
  <c r="C392"/>
  <c r="I425"/>
  <c r="D425"/>
  <c r="H425"/>
  <c r="C425"/>
  <c r="G425"/>
  <c r="E425"/>
  <c r="I509"/>
  <c r="D509"/>
  <c r="H509"/>
  <c r="C509"/>
  <c r="G509"/>
  <c r="E509"/>
  <c r="G8"/>
  <c r="H9"/>
  <c r="G12"/>
  <c r="C13"/>
  <c r="J13" s="1"/>
  <c r="H13"/>
  <c r="G16"/>
  <c r="G20"/>
  <c r="C21"/>
  <c r="H21"/>
  <c r="G48"/>
  <c r="G57"/>
  <c r="H58"/>
  <c r="G61"/>
  <c r="G69"/>
  <c r="G77"/>
  <c r="G89"/>
  <c r="C90"/>
  <c r="H90"/>
  <c r="G93"/>
  <c r="H94"/>
  <c r="G105"/>
  <c r="H106"/>
  <c r="G110"/>
  <c r="H111"/>
  <c r="G114"/>
  <c r="H115"/>
  <c r="H119"/>
  <c r="G122"/>
  <c r="G126"/>
  <c r="G130"/>
  <c r="H139"/>
  <c r="G142"/>
  <c r="C147"/>
  <c r="C162"/>
  <c r="D164"/>
  <c r="I173"/>
  <c r="D173"/>
  <c r="G7"/>
  <c r="I7" s="1"/>
  <c r="C8"/>
  <c r="H8"/>
  <c r="D9"/>
  <c r="G11"/>
  <c r="I11" s="1"/>
  <c r="H12"/>
  <c r="D13"/>
  <c r="G15"/>
  <c r="I15" s="1"/>
  <c r="D17"/>
  <c r="C20"/>
  <c r="J20" s="1"/>
  <c r="D21"/>
  <c r="G23"/>
  <c r="I23" s="1"/>
  <c r="H24"/>
  <c r="G27"/>
  <c r="I27" s="1"/>
  <c r="G31"/>
  <c r="G39"/>
  <c r="H40"/>
  <c r="H48"/>
  <c r="C57"/>
  <c r="G60"/>
  <c r="D62"/>
  <c r="H65"/>
  <c r="H69"/>
  <c r="H73"/>
  <c r="C77"/>
  <c r="C81"/>
  <c r="C85"/>
  <c r="G96"/>
  <c r="C101"/>
  <c r="H105"/>
  <c r="I106"/>
  <c r="G113"/>
  <c r="G117"/>
  <c r="G121"/>
  <c r="G125"/>
  <c r="D127"/>
  <c r="G129"/>
  <c r="G137"/>
  <c r="G141"/>
  <c r="G145"/>
  <c r="H146"/>
  <c r="I147"/>
  <c r="H149"/>
  <c r="H151"/>
  <c r="C151"/>
  <c r="I151"/>
  <c r="D153"/>
  <c r="E155"/>
  <c r="C156"/>
  <c r="H157"/>
  <c r="H160"/>
  <c r="C160"/>
  <c r="I160"/>
  <c r="D162"/>
  <c r="H166"/>
  <c r="H168"/>
  <c r="C168"/>
  <c r="I168"/>
  <c r="D170"/>
  <c r="C173"/>
  <c r="H174"/>
  <c r="H176"/>
  <c r="C176"/>
  <c r="I176"/>
  <c r="D178"/>
  <c r="C181"/>
  <c r="H182"/>
  <c r="H184"/>
  <c r="C184"/>
  <c r="I184"/>
  <c r="D186"/>
  <c r="C189"/>
  <c r="H190"/>
  <c r="H192"/>
  <c r="C192"/>
  <c r="I192"/>
  <c r="D194"/>
  <c r="E196"/>
  <c r="C197"/>
  <c r="H198"/>
  <c r="H200"/>
  <c r="C200"/>
  <c r="I200"/>
  <c r="D202"/>
  <c r="E204"/>
  <c r="C205"/>
  <c r="H206"/>
  <c r="H208"/>
  <c r="C208"/>
  <c r="I208"/>
  <c r="C210"/>
  <c r="H211"/>
  <c r="H213"/>
  <c r="C213"/>
  <c r="I213"/>
  <c r="D215"/>
  <c r="G217"/>
  <c r="I221"/>
  <c r="D221"/>
  <c r="H221"/>
  <c r="C221"/>
  <c r="C222"/>
  <c r="I229"/>
  <c r="D229"/>
  <c r="H229"/>
  <c r="C229"/>
  <c r="C230"/>
  <c r="I237"/>
  <c r="D237"/>
  <c r="H237"/>
  <c r="C237"/>
  <c r="C238"/>
  <c r="I245"/>
  <c r="D245"/>
  <c r="H245"/>
  <c r="C245"/>
  <c r="C246"/>
  <c r="I253"/>
  <c r="D253"/>
  <c r="H253"/>
  <c r="C253"/>
  <c r="C254"/>
  <c r="G257"/>
  <c r="C262"/>
  <c r="G265"/>
  <c r="C270"/>
  <c r="H271"/>
  <c r="G273"/>
  <c r="C278"/>
  <c r="G281"/>
  <c r="C286"/>
  <c r="G289"/>
  <c r="C294"/>
  <c r="H295"/>
  <c r="G297"/>
  <c r="C302"/>
  <c r="H303"/>
  <c r="G305"/>
  <c r="C310"/>
  <c r="I326"/>
  <c r="H331"/>
  <c r="I342"/>
  <c r="H347"/>
  <c r="I358"/>
  <c r="H363"/>
  <c r="C363"/>
  <c r="E363"/>
  <c r="D363"/>
  <c r="I368"/>
  <c r="D368"/>
  <c r="G368"/>
  <c r="E368"/>
  <c r="G369"/>
  <c r="H371"/>
  <c r="C371"/>
  <c r="E371"/>
  <c r="D371"/>
  <c r="I376"/>
  <c r="D376"/>
  <c r="G376"/>
  <c r="E376"/>
  <c r="G377"/>
  <c r="H379"/>
  <c r="C379"/>
  <c r="E379"/>
  <c r="D379"/>
  <c r="I384"/>
  <c r="D384"/>
  <c r="G384"/>
  <c r="E384"/>
  <c r="H400"/>
  <c r="I408"/>
  <c r="D408"/>
  <c r="G408"/>
  <c r="E408"/>
  <c r="C408"/>
  <c r="I441"/>
  <c r="D441"/>
  <c r="H441"/>
  <c r="C441"/>
  <c r="G441"/>
  <c r="E441"/>
  <c r="I460"/>
  <c r="D460"/>
  <c r="H460"/>
  <c r="C460"/>
  <c r="G460"/>
  <c r="E460"/>
  <c r="G9"/>
  <c r="G21"/>
  <c r="G29"/>
  <c r="G33"/>
  <c r="G37"/>
  <c r="G41"/>
  <c r="G45"/>
  <c r="G53"/>
  <c r="G58"/>
  <c r="G70"/>
  <c r="G74"/>
  <c r="G78"/>
  <c r="G82"/>
  <c r="G86"/>
  <c r="G90"/>
  <c r="G98"/>
  <c r="G111"/>
  <c r="G115"/>
  <c r="G123"/>
  <c r="G127"/>
  <c r="G131"/>
  <c r="G135"/>
  <c r="G139"/>
  <c r="G143"/>
  <c r="H153"/>
  <c r="H162"/>
  <c r="H164"/>
  <c r="C164"/>
  <c r="I164"/>
  <c r="H170"/>
  <c r="H172"/>
  <c r="C172"/>
  <c r="H178"/>
  <c r="H180"/>
  <c r="C180"/>
  <c r="I180"/>
  <c r="H186"/>
  <c r="H188"/>
  <c r="C188"/>
  <c r="I188"/>
  <c r="H215"/>
  <c r="I225"/>
  <c r="D225"/>
  <c r="H225"/>
  <c r="C225"/>
  <c r="I233"/>
  <c r="D233"/>
  <c r="H233"/>
  <c r="C233"/>
  <c r="I241"/>
  <c r="D241"/>
  <c r="H241"/>
  <c r="C241"/>
  <c r="I249"/>
  <c r="D249"/>
  <c r="H249"/>
  <c r="C249"/>
  <c r="E263"/>
  <c r="D263"/>
  <c r="I263"/>
  <c r="C263"/>
  <c r="E279"/>
  <c r="D279"/>
  <c r="I279"/>
  <c r="C279"/>
  <c r="E287"/>
  <c r="D287"/>
  <c r="I287"/>
  <c r="C287"/>
  <c r="I315"/>
  <c r="D315"/>
  <c r="G315"/>
  <c r="E315"/>
  <c r="H318"/>
  <c r="C318"/>
  <c r="E318"/>
  <c r="D318"/>
  <c r="I323"/>
  <c r="D323"/>
  <c r="G323"/>
  <c r="E323"/>
  <c r="H334"/>
  <c r="C334"/>
  <c r="E334"/>
  <c r="D334"/>
  <c r="I339"/>
  <c r="D339"/>
  <c r="G339"/>
  <c r="E339"/>
  <c r="H350"/>
  <c r="C350"/>
  <c r="E350"/>
  <c r="D350"/>
  <c r="I355"/>
  <c r="D355"/>
  <c r="G355"/>
  <c r="E355"/>
  <c r="H17"/>
  <c r="G24"/>
  <c r="C25"/>
  <c r="J25" s="1"/>
  <c r="H25"/>
  <c r="G40"/>
  <c r="C41"/>
  <c r="H41"/>
  <c r="G44"/>
  <c r="C49"/>
  <c r="H49"/>
  <c r="C58"/>
  <c r="G65"/>
  <c r="C66"/>
  <c r="H66"/>
  <c r="C78"/>
  <c r="H78"/>
  <c r="G81"/>
  <c r="G85"/>
  <c r="H86"/>
  <c r="C94"/>
  <c r="G97"/>
  <c r="C98"/>
  <c r="H98"/>
  <c r="G101"/>
  <c r="C102"/>
  <c r="H102"/>
  <c r="C106"/>
  <c r="C111"/>
  <c r="C115"/>
  <c r="G118"/>
  <c r="C119"/>
  <c r="C123"/>
  <c r="H123"/>
  <c r="C127"/>
  <c r="H127"/>
  <c r="C131"/>
  <c r="H131"/>
  <c r="G134"/>
  <c r="C135"/>
  <c r="H135"/>
  <c r="G138"/>
  <c r="C139"/>
  <c r="C143"/>
  <c r="H143"/>
  <c r="G146"/>
  <c r="H147"/>
  <c r="C153"/>
  <c r="I153"/>
  <c r="D155"/>
  <c r="I162"/>
  <c r="I165"/>
  <c r="D165"/>
  <c r="H165"/>
  <c r="C170"/>
  <c r="I170"/>
  <c r="C12"/>
  <c r="C16"/>
  <c r="H16"/>
  <c r="G19"/>
  <c r="I19" s="1"/>
  <c r="H20"/>
  <c r="C24"/>
  <c r="D25"/>
  <c r="C28"/>
  <c r="H28"/>
  <c r="D29"/>
  <c r="I29"/>
  <c r="C32"/>
  <c r="H32"/>
  <c r="D33"/>
  <c r="I33"/>
  <c r="G35"/>
  <c r="C36"/>
  <c r="H36"/>
  <c r="D37"/>
  <c r="I37"/>
  <c r="C40"/>
  <c r="D41"/>
  <c r="I41"/>
  <c r="G43"/>
  <c r="C44"/>
  <c r="H44"/>
  <c r="D45"/>
  <c r="I45"/>
  <c r="G47"/>
  <c r="C48"/>
  <c r="D49"/>
  <c r="I49"/>
  <c r="G51"/>
  <c r="C52"/>
  <c r="H52"/>
  <c r="D53"/>
  <c r="I53"/>
  <c r="G55"/>
  <c r="H57"/>
  <c r="D58"/>
  <c r="I58"/>
  <c r="C61"/>
  <c r="H61"/>
  <c r="I62"/>
  <c r="G64"/>
  <c r="C65"/>
  <c r="D66"/>
  <c r="I66"/>
  <c r="G68"/>
  <c r="C69"/>
  <c r="D70"/>
  <c r="I70"/>
  <c r="G72"/>
  <c r="C73"/>
  <c r="D74"/>
  <c r="I74"/>
  <c r="G76"/>
  <c r="H77"/>
  <c r="D78"/>
  <c r="I78"/>
  <c r="G80"/>
  <c r="H81"/>
  <c r="D82"/>
  <c r="I82"/>
  <c r="G84"/>
  <c r="H85"/>
  <c r="D86"/>
  <c r="I86"/>
  <c r="G88"/>
  <c r="C89"/>
  <c r="H89"/>
  <c r="D90"/>
  <c r="I90"/>
  <c r="G92"/>
  <c r="C93"/>
  <c r="H93"/>
  <c r="D94"/>
  <c r="I94"/>
  <c r="C97"/>
  <c r="H97"/>
  <c r="D98"/>
  <c r="I98"/>
  <c r="G100"/>
  <c r="H101"/>
  <c r="D102"/>
  <c r="I102"/>
  <c r="G104"/>
  <c r="C105"/>
  <c r="D106"/>
  <c r="G109"/>
  <c r="C110"/>
  <c r="H110"/>
  <c r="D111"/>
  <c r="I111"/>
  <c r="C114"/>
  <c r="H114"/>
  <c r="D115"/>
  <c r="I115"/>
  <c r="C118"/>
  <c r="H118"/>
  <c r="D119"/>
  <c r="I119"/>
  <c r="C122"/>
  <c r="H122"/>
  <c r="D123"/>
  <c r="I123"/>
  <c r="C126"/>
  <c r="H126"/>
  <c r="I127"/>
  <c r="C130"/>
  <c r="H130"/>
  <c r="D131"/>
  <c r="I131"/>
  <c r="G133"/>
  <c r="C134"/>
  <c r="H134"/>
  <c r="D135"/>
  <c r="I135"/>
  <c r="C138"/>
  <c r="H138"/>
  <c r="D139"/>
  <c r="I139"/>
  <c r="C142"/>
  <c r="H142"/>
  <c r="D143"/>
  <c r="I143"/>
  <c r="C146"/>
  <c r="D147"/>
  <c r="D8"/>
  <c r="C11"/>
  <c r="D12"/>
  <c r="C15"/>
  <c r="D16"/>
  <c r="C19"/>
  <c r="D20"/>
  <c r="C23"/>
  <c r="D24"/>
  <c r="C27"/>
  <c r="D28"/>
  <c r="C31"/>
  <c r="D32"/>
  <c r="C35"/>
  <c r="D36"/>
  <c r="C39"/>
  <c r="D40"/>
  <c r="C43"/>
  <c r="D44"/>
  <c r="C47"/>
  <c r="D48"/>
  <c r="C51"/>
  <c r="D52"/>
  <c r="C55"/>
  <c r="D57"/>
  <c r="C60"/>
  <c r="D61"/>
  <c r="C64"/>
  <c r="D65"/>
  <c r="C68"/>
  <c r="D69"/>
  <c r="C72"/>
  <c r="D73"/>
  <c r="C76"/>
  <c r="D77"/>
  <c r="C80"/>
  <c r="D81"/>
  <c r="C84"/>
  <c r="D85"/>
  <c r="C88"/>
  <c r="D89"/>
  <c r="C92"/>
  <c r="D93"/>
  <c r="C96"/>
  <c r="D97"/>
  <c r="C100"/>
  <c r="D101"/>
  <c r="C104"/>
  <c r="D105"/>
  <c r="C109"/>
  <c r="D110"/>
  <c r="C113"/>
  <c r="D114"/>
  <c r="C117"/>
  <c r="D118"/>
  <c r="C121"/>
  <c r="D122"/>
  <c r="C125"/>
  <c r="D126"/>
  <c r="C129"/>
  <c r="D130"/>
  <c r="C133"/>
  <c r="D134"/>
  <c r="C137"/>
  <c r="D138"/>
  <c r="C141"/>
  <c r="D142"/>
  <c r="C145"/>
  <c r="D146"/>
  <c r="C149"/>
  <c r="I149"/>
  <c r="D151"/>
  <c r="I152"/>
  <c r="D152"/>
  <c r="H152"/>
  <c r="G153"/>
  <c r="G155"/>
  <c r="E156"/>
  <c r="C157"/>
  <c r="I157"/>
  <c r="D160"/>
  <c r="I161"/>
  <c r="D161"/>
  <c r="H161"/>
  <c r="G162"/>
  <c r="G164"/>
  <c r="E165"/>
  <c r="C166"/>
  <c r="I166"/>
  <c r="D168"/>
  <c r="I169"/>
  <c r="D169"/>
  <c r="H169"/>
  <c r="G170"/>
  <c r="G172"/>
  <c r="E173"/>
  <c r="C174"/>
  <c r="I174"/>
  <c r="D176"/>
  <c r="I177"/>
  <c r="D177"/>
  <c r="H177"/>
  <c r="G178"/>
  <c r="G180"/>
  <c r="E181"/>
  <c r="C182"/>
  <c r="I182"/>
  <c r="D184"/>
  <c r="I185"/>
  <c r="D185"/>
  <c r="H185"/>
  <c r="G186"/>
  <c r="G188"/>
  <c r="E189"/>
  <c r="C190"/>
  <c r="I190"/>
  <c r="D192"/>
  <c r="I193"/>
  <c r="D193"/>
  <c r="H193"/>
  <c r="G194"/>
  <c r="G196"/>
  <c r="E197"/>
  <c r="C198"/>
  <c r="I198"/>
  <c r="D200"/>
  <c r="I201"/>
  <c r="D201"/>
  <c r="H201"/>
  <c r="G202"/>
  <c r="G204"/>
  <c r="E205"/>
  <c r="C206"/>
  <c r="I206"/>
  <c r="D208"/>
  <c r="E210"/>
  <c r="C211"/>
  <c r="I211"/>
  <c r="D213"/>
  <c r="I214"/>
  <c r="D214"/>
  <c r="H214"/>
  <c r="G215"/>
  <c r="E218"/>
  <c r="I218"/>
  <c r="D218"/>
  <c r="E221"/>
  <c r="G222"/>
  <c r="E226"/>
  <c r="I226"/>
  <c r="D226"/>
  <c r="E229"/>
  <c r="G230"/>
  <c r="E234"/>
  <c r="I234"/>
  <c r="D234"/>
  <c r="E237"/>
  <c r="G238"/>
  <c r="E242"/>
  <c r="I242"/>
  <c r="D242"/>
  <c r="E245"/>
  <c r="G246"/>
  <c r="E250"/>
  <c r="I250"/>
  <c r="D250"/>
  <c r="E253"/>
  <c r="G254"/>
  <c r="E258"/>
  <c r="I258"/>
  <c r="D258"/>
  <c r="H262"/>
  <c r="I265"/>
  <c r="H270"/>
  <c r="I273"/>
  <c r="H278"/>
  <c r="I281"/>
  <c r="H286"/>
  <c r="I289"/>
  <c r="H294"/>
  <c r="I297"/>
  <c r="H302"/>
  <c r="I305"/>
  <c r="H310"/>
  <c r="E316"/>
  <c r="D316"/>
  <c r="I316"/>
  <c r="C316"/>
  <c r="E324"/>
  <c r="D324"/>
  <c r="I324"/>
  <c r="C324"/>
  <c r="E332"/>
  <c r="D332"/>
  <c r="I332"/>
  <c r="C332"/>
  <c r="E340"/>
  <c r="D340"/>
  <c r="I340"/>
  <c r="C340"/>
  <c r="E348"/>
  <c r="D348"/>
  <c r="I348"/>
  <c r="C348"/>
  <c r="E356"/>
  <c r="D356"/>
  <c r="I356"/>
  <c r="C356"/>
  <c r="G363"/>
  <c r="C368"/>
  <c r="H369"/>
  <c r="G371"/>
  <c r="C376"/>
  <c r="H377"/>
  <c r="G379"/>
  <c r="C384"/>
  <c r="H408"/>
  <c r="E430"/>
  <c r="I430"/>
  <c r="D430"/>
  <c r="H430"/>
  <c r="G430"/>
  <c r="C430"/>
  <c r="I513"/>
  <c r="D513"/>
  <c r="H513"/>
  <c r="C513"/>
  <c r="G513"/>
  <c r="E513"/>
  <c r="H385"/>
  <c r="H387"/>
  <c r="C387"/>
  <c r="I387"/>
  <c r="H393"/>
  <c r="H395"/>
  <c r="C395"/>
  <c r="I395"/>
  <c r="H401"/>
  <c r="H403"/>
  <c r="C403"/>
  <c r="I403"/>
  <c r="H409"/>
  <c r="H411"/>
  <c r="C411"/>
  <c r="G411"/>
  <c r="I412"/>
  <c r="D412"/>
  <c r="H412"/>
  <c r="C412"/>
  <c r="E418"/>
  <c r="I418"/>
  <c r="D418"/>
  <c r="I429"/>
  <c r="D429"/>
  <c r="H429"/>
  <c r="C429"/>
  <c r="E434"/>
  <c r="I434"/>
  <c r="D434"/>
  <c r="I445"/>
  <c r="D445"/>
  <c r="H445"/>
  <c r="C445"/>
  <c r="E486"/>
  <c r="I486"/>
  <c r="D486"/>
  <c r="G486"/>
  <c r="C486"/>
  <c r="I493"/>
  <c r="D493"/>
  <c r="H493"/>
  <c r="C493"/>
  <c r="G493"/>
  <c r="I497"/>
  <c r="D497"/>
  <c r="H497"/>
  <c r="C497"/>
  <c r="G497"/>
  <c r="E497"/>
  <c r="E514"/>
  <c r="I514"/>
  <c r="D514"/>
  <c r="H514"/>
  <c r="G514"/>
  <c r="E219"/>
  <c r="E223"/>
  <c r="E227"/>
  <c r="E231"/>
  <c r="E235"/>
  <c r="E239"/>
  <c r="E243"/>
  <c r="E247"/>
  <c r="E251"/>
  <c r="E255"/>
  <c r="E259"/>
  <c r="I266"/>
  <c r="D266"/>
  <c r="H266"/>
  <c r="G267"/>
  <c r="I274"/>
  <c r="D274"/>
  <c r="H274"/>
  <c r="G275"/>
  <c r="I282"/>
  <c r="D282"/>
  <c r="H282"/>
  <c r="G283"/>
  <c r="I290"/>
  <c r="D290"/>
  <c r="H290"/>
  <c r="G291"/>
  <c r="I298"/>
  <c r="D298"/>
  <c r="H298"/>
  <c r="G299"/>
  <c r="I306"/>
  <c r="D306"/>
  <c r="H306"/>
  <c r="G307"/>
  <c r="G312"/>
  <c r="I319"/>
  <c r="D319"/>
  <c r="H319"/>
  <c r="G320"/>
  <c r="I327"/>
  <c r="D327"/>
  <c r="H327"/>
  <c r="G328"/>
  <c r="I335"/>
  <c r="D335"/>
  <c r="H335"/>
  <c r="G336"/>
  <c r="I343"/>
  <c r="D343"/>
  <c r="H343"/>
  <c r="G344"/>
  <c r="I351"/>
  <c r="D351"/>
  <c r="H351"/>
  <c r="G352"/>
  <c r="I359"/>
  <c r="D359"/>
  <c r="H359"/>
  <c r="G360"/>
  <c r="I364"/>
  <c r="D364"/>
  <c r="H364"/>
  <c r="G365"/>
  <c r="I372"/>
  <c r="D372"/>
  <c r="H372"/>
  <c r="G373"/>
  <c r="I380"/>
  <c r="D380"/>
  <c r="H380"/>
  <c r="G381"/>
  <c r="C385"/>
  <c r="I385"/>
  <c r="D387"/>
  <c r="I388"/>
  <c r="D388"/>
  <c r="H388"/>
  <c r="G389"/>
  <c r="C393"/>
  <c r="I393"/>
  <c r="D395"/>
  <c r="I396"/>
  <c r="D396"/>
  <c r="H396"/>
  <c r="G397"/>
  <c r="C401"/>
  <c r="I401"/>
  <c r="D403"/>
  <c r="I404"/>
  <c r="D404"/>
  <c r="H404"/>
  <c r="G405"/>
  <c r="C409"/>
  <c r="I409"/>
  <c r="D411"/>
  <c r="E412"/>
  <c r="I417"/>
  <c r="D417"/>
  <c r="H417"/>
  <c r="C417"/>
  <c r="C418"/>
  <c r="E422"/>
  <c r="I422"/>
  <c r="D422"/>
  <c r="E429"/>
  <c r="I433"/>
  <c r="D433"/>
  <c r="H433"/>
  <c r="C433"/>
  <c r="C434"/>
  <c r="E438"/>
  <c r="I438"/>
  <c r="D438"/>
  <c r="E445"/>
  <c r="E470"/>
  <c r="I470"/>
  <c r="D470"/>
  <c r="G470"/>
  <c r="C470"/>
  <c r="I477"/>
  <c r="D477"/>
  <c r="H477"/>
  <c r="C477"/>
  <c r="G477"/>
  <c r="I481"/>
  <c r="D481"/>
  <c r="H481"/>
  <c r="C481"/>
  <c r="G481"/>
  <c r="E481"/>
  <c r="H486"/>
  <c r="E493"/>
  <c r="E498"/>
  <c r="I498"/>
  <c r="D498"/>
  <c r="H498"/>
  <c r="G498"/>
  <c r="C514"/>
  <c r="H259"/>
  <c r="H261"/>
  <c r="C261"/>
  <c r="I261"/>
  <c r="H267"/>
  <c r="H269"/>
  <c r="C269"/>
  <c r="I269"/>
  <c r="H275"/>
  <c r="H277"/>
  <c r="C277"/>
  <c r="I277"/>
  <c r="H283"/>
  <c r="H285"/>
  <c r="C285"/>
  <c r="I285"/>
  <c r="H291"/>
  <c r="H293"/>
  <c r="C293"/>
  <c r="I293"/>
  <c r="H299"/>
  <c r="H301"/>
  <c r="C301"/>
  <c r="I301"/>
  <c r="H307"/>
  <c r="H309"/>
  <c r="C309"/>
  <c r="I309"/>
  <c r="H312"/>
  <c r="H314"/>
  <c r="C314"/>
  <c r="I314"/>
  <c r="H320"/>
  <c r="H322"/>
  <c r="C322"/>
  <c r="I322"/>
  <c r="H328"/>
  <c r="H330"/>
  <c r="C330"/>
  <c r="I330"/>
  <c r="H336"/>
  <c r="H338"/>
  <c r="C338"/>
  <c r="I338"/>
  <c r="H344"/>
  <c r="H346"/>
  <c r="C346"/>
  <c r="I346"/>
  <c r="H352"/>
  <c r="H354"/>
  <c r="C354"/>
  <c r="I354"/>
  <c r="H360"/>
  <c r="H365"/>
  <c r="H367"/>
  <c r="C367"/>
  <c r="I367"/>
  <c r="H373"/>
  <c r="H375"/>
  <c r="C375"/>
  <c r="I375"/>
  <c r="H381"/>
  <c r="H383"/>
  <c r="C383"/>
  <c r="I383"/>
  <c r="D385"/>
  <c r="E387"/>
  <c r="H389"/>
  <c r="H391"/>
  <c r="C391"/>
  <c r="I391"/>
  <c r="D393"/>
  <c r="E395"/>
  <c r="H397"/>
  <c r="H399"/>
  <c r="C399"/>
  <c r="I399"/>
  <c r="D401"/>
  <c r="E403"/>
  <c r="H405"/>
  <c r="H407"/>
  <c r="C407"/>
  <c r="I407"/>
  <c r="D409"/>
  <c r="E411"/>
  <c r="G412"/>
  <c r="G418"/>
  <c r="I421"/>
  <c r="D421"/>
  <c r="H421"/>
  <c r="C421"/>
  <c r="E426"/>
  <c r="I426"/>
  <c r="D426"/>
  <c r="G429"/>
  <c r="G434"/>
  <c r="I437"/>
  <c r="D437"/>
  <c r="H437"/>
  <c r="C437"/>
  <c r="E442"/>
  <c r="I442"/>
  <c r="D442"/>
  <c r="G445"/>
  <c r="I465"/>
  <c r="D465"/>
  <c r="H465"/>
  <c r="C465"/>
  <c r="G465"/>
  <c r="E465"/>
  <c r="E482"/>
  <c r="I482"/>
  <c r="D482"/>
  <c r="H482"/>
  <c r="G482"/>
  <c r="G416"/>
  <c r="G420"/>
  <c r="G424"/>
  <c r="G428"/>
  <c r="G432"/>
  <c r="G436"/>
  <c r="G440"/>
  <c r="G444"/>
  <c r="I448"/>
  <c r="H448"/>
  <c r="C448"/>
  <c r="E449"/>
  <c r="I449"/>
  <c r="D449"/>
  <c r="E453"/>
  <c r="I453"/>
  <c r="D453"/>
  <c r="E457"/>
  <c r="I457"/>
  <c r="D457"/>
  <c r="I469"/>
  <c r="D469"/>
  <c r="H469"/>
  <c r="C469"/>
  <c r="E474"/>
  <c r="I474"/>
  <c r="D474"/>
  <c r="I485"/>
  <c r="D485"/>
  <c r="H485"/>
  <c r="C485"/>
  <c r="E490"/>
  <c r="I490"/>
  <c r="D490"/>
  <c r="I501"/>
  <c r="D501"/>
  <c r="H501"/>
  <c r="C501"/>
  <c r="E506"/>
  <c r="I506"/>
  <c r="D506"/>
  <c r="C416"/>
  <c r="C420"/>
  <c r="C424"/>
  <c r="C428"/>
  <c r="C432"/>
  <c r="C436"/>
  <c r="C440"/>
  <c r="C444"/>
  <c r="D448"/>
  <c r="C449"/>
  <c r="I452"/>
  <c r="D452"/>
  <c r="H452"/>
  <c r="C452"/>
  <c r="C453"/>
  <c r="I456"/>
  <c r="D456"/>
  <c r="H456"/>
  <c r="C456"/>
  <c r="C457"/>
  <c r="E461"/>
  <c r="I461"/>
  <c r="D461"/>
  <c r="E469"/>
  <c r="I473"/>
  <c r="D473"/>
  <c r="H473"/>
  <c r="C473"/>
  <c r="C474"/>
  <c r="E478"/>
  <c r="I478"/>
  <c r="D478"/>
  <c r="E485"/>
  <c r="I489"/>
  <c r="D489"/>
  <c r="H489"/>
  <c r="C489"/>
  <c r="C490"/>
  <c r="E494"/>
  <c r="I494"/>
  <c r="D494"/>
  <c r="E501"/>
  <c r="I505"/>
  <c r="D505"/>
  <c r="H505"/>
  <c r="C505"/>
  <c r="C506"/>
  <c r="E510"/>
  <c r="I510"/>
  <c r="D510"/>
  <c r="E450"/>
  <c r="G451"/>
  <c r="E454"/>
  <c r="G455"/>
  <c r="G459"/>
  <c r="G463"/>
  <c r="G468"/>
  <c r="G472"/>
  <c r="G476"/>
  <c r="G480"/>
  <c r="G484"/>
  <c r="G488"/>
  <c r="G492"/>
  <c r="G496"/>
  <c r="G500"/>
  <c r="G504"/>
  <c r="G508"/>
  <c r="G512"/>
  <c r="C451"/>
  <c r="C455"/>
  <c r="C459"/>
  <c r="C463"/>
  <c r="C468"/>
  <c r="C472"/>
  <c r="C476"/>
  <c r="C480"/>
  <c r="C484"/>
  <c r="C488"/>
  <c r="C492"/>
  <c r="C496"/>
  <c r="C500"/>
  <c r="C504"/>
  <c r="C508"/>
  <c r="C512"/>
  <c r="G57" i="14"/>
  <c r="H109"/>
  <c r="G109"/>
  <c r="H265"/>
  <c r="H317"/>
  <c r="G265"/>
  <c r="G317"/>
  <c r="G369"/>
  <c r="G421"/>
  <c r="H421"/>
  <c r="H473"/>
  <c r="G473"/>
  <c r="C7" i="7" l="1"/>
  <c r="D7" s="1"/>
  <c r="D550" i="15"/>
  <c r="D557"/>
  <c r="D556"/>
  <c r="C9" i="7"/>
  <c r="D9" s="1"/>
  <c r="D551" i="15"/>
  <c r="D549" s="1"/>
  <c r="C515" i="12"/>
  <c r="J515" s="1"/>
  <c r="E515"/>
  <c r="C8" i="7"/>
  <c r="C6" s="1"/>
  <c r="G526" i="14"/>
  <c r="G549"/>
  <c r="M550" s="1"/>
  <c r="J9" i="12"/>
  <c r="I25"/>
  <c r="K22"/>
  <c r="D24" i="15" s="1"/>
  <c r="K14" i="12"/>
  <c r="D16" i="15" s="1"/>
  <c r="K8" i="12"/>
  <c r="D10" i="15" s="1"/>
  <c r="K16" i="12"/>
  <c r="D18" i="15" s="1"/>
  <c r="J24" i="12"/>
  <c r="J12"/>
  <c r="I18"/>
  <c r="K6"/>
  <c r="D8" i="15" s="1"/>
  <c r="K17" i="12"/>
  <c r="D19" i="15" s="1"/>
  <c r="K12" i="12"/>
  <c r="D14" i="15" s="1"/>
  <c r="I8" i="12"/>
  <c r="K26"/>
  <c r="D28" i="15" s="1"/>
  <c r="K18" i="12"/>
  <c r="D20" i="15" s="1"/>
  <c r="E23" i="12"/>
  <c r="J23"/>
  <c r="E15"/>
  <c r="J15"/>
  <c r="K20"/>
  <c r="D22" i="15" s="1"/>
  <c r="E9" i="12"/>
  <c r="K9"/>
  <c r="D11" i="15" s="1"/>
  <c r="J27" i="12"/>
  <c r="J19"/>
  <c r="J11"/>
  <c r="K25"/>
  <c r="D27" i="15" s="1"/>
  <c r="K21" i="12"/>
  <c r="D23" i="15" s="1"/>
  <c r="K13" i="12"/>
  <c r="D15" i="15" s="1"/>
  <c r="J21" i="12"/>
  <c r="I13"/>
  <c r="K24"/>
  <c r="D26" i="15" s="1"/>
  <c r="J16" i="12"/>
  <c r="I21"/>
  <c r="J8"/>
  <c r="J17"/>
  <c r="K10"/>
  <c r="D12" i="15" s="1"/>
  <c r="J18" i="12"/>
  <c r="E27"/>
  <c r="E19"/>
  <c r="E11"/>
  <c r="E56"/>
  <c r="E21"/>
  <c r="C554" i="14"/>
  <c r="E22" i="12"/>
  <c r="E14"/>
  <c r="E6"/>
  <c r="I24"/>
  <c r="I17"/>
  <c r="E17"/>
  <c r="D5"/>
  <c r="I107"/>
  <c r="I56"/>
  <c r="D260"/>
  <c r="G260"/>
  <c r="G107"/>
  <c r="I311"/>
  <c r="G209"/>
  <c r="E158"/>
  <c r="D107"/>
  <c r="H107"/>
  <c r="E12"/>
  <c r="E311"/>
  <c r="I9"/>
  <c r="H5"/>
  <c r="E13"/>
  <c r="E260"/>
  <c r="E26"/>
  <c r="E18"/>
  <c r="E10"/>
  <c r="I362"/>
  <c r="G158"/>
  <c r="D311"/>
  <c r="H158"/>
  <c r="I16"/>
  <c r="C311"/>
  <c r="I158"/>
  <c r="E25"/>
  <c r="E107"/>
  <c r="I20"/>
  <c r="I12"/>
  <c r="D56"/>
  <c r="D362"/>
  <c r="E8"/>
  <c r="G56"/>
  <c r="H413"/>
  <c r="D209"/>
  <c r="C209"/>
  <c r="C56"/>
  <c r="E413"/>
  <c r="H209"/>
  <c r="H57" i="14"/>
  <c r="H464" i="12"/>
  <c r="I260"/>
  <c r="E209"/>
  <c r="C7"/>
  <c r="J7" s="1"/>
  <c r="E24"/>
  <c r="E362"/>
  <c r="D413"/>
  <c r="I209"/>
  <c r="I464"/>
  <c r="H260"/>
  <c r="H362"/>
  <c r="G413"/>
  <c r="C464"/>
  <c r="G311"/>
  <c r="D158"/>
  <c r="H56"/>
  <c r="H213" i="14"/>
  <c r="E464" i="12"/>
  <c r="D464"/>
  <c r="C260"/>
  <c r="E16"/>
  <c r="C362"/>
  <c r="C158"/>
  <c r="E20"/>
  <c r="C413"/>
  <c r="I413"/>
  <c r="H369" i="14"/>
  <c r="G464" i="12"/>
  <c r="H311"/>
  <c r="G362"/>
  <c r="C107"/>
  <c r="G5"/>
  <c r="N550" i="14" l="1"/>
  <c r="K550"/>
  <c r="L550"/>
  <c r="D555" i="15"/>
  <c r="I550" i="14"/>
  <c r="H526"/>
  <c r="H549" s="1"/>
  <c r="D536" i="12"/>
  <c r="E546" i="15" s="1"/>
  <c r="E545" s="1"/>
  <c r="G536" i="12"/>
  <c r="H536"/>
  <c r="E550" i="15" s="1"/>
  <c r="E549" s="1"/>
  <c r="K464" i="12"/>
  <c r="D466" i="15" s="1"/>
  <c r="K158" i="12"/>
  <c r="D160" i="15" s="1"/>
  <c r="J209" i="12"/>
  <c r="J413"/>
  <c r="K413"/>
  <c r="D415" i="15" s="1"/>
  <c r="J260" i="12"/>
  <c r="J107"/>
  <c r="J158"/>
  <c r="K260"/>
  <c r="D262" i="15" s="1"/>
  <c r="J362" i="12"/>
  <c r="K311"/>
  <c r="D313" i="15" s="1"/>
  <c r="J464" i="12"/>
  <c r="K209"/>
  <c r="D211" i="15" s="1"/>
  <c r="K362" i="12"/>
  <c r="D364" i="15" s="1"/>
  <c r="J311" i="12"/>
  <c r="K107"/>
  <c r="D109" i="15" s="1"/>
  <c r="J56" i="12"/>
  <c r="K56"/>
  <c r="D58" i="15" s="1"/>
  <c r="K5" i="12"/>
  <c r="D7" i="15" s="1"/>
  <c r="I5" i="12"/>
  <c r="I536" s="1"/>
  <c r="G550" i="14"/>
  <c r="J550"/>
  <c r="K515" i="12"/>
  <c r="E7"/>
  <c r="E5" s="1"/>
  <c r="E536" s="1"/>
  <c r="C5"/>
  <c r="C536" s="1"/>
  <c r="C6" i="8"/>
  <c r="C7"/>
  <c r="C8"/>
  <c r="C9"/>
  <c r="F528" i="6"/>
  <c r="C529" i="15" s="1"/>
  <c r="F529" i="6"/>
  <c r="C530" i="15" s="1"/>
  <c r="F530" i="6"/>
  <c r="C531" i="15" s="1"/>
  <c r="F531" i="6"/>
  <c r="C532" i="15" s="1"/>
  <c r="F532" i="6"/>
  <c r="C533" i="15" s="1"/>
  <c r="F533" i="6"/>
  <c r="C534" i="15" s="1"/>
  <c r="F534" i="6"/>
  <c r="C535" i="15" s="1"/>
  <c r="F535" i="6"/>
  <c r="C536" i="15" s="1"/>
  <c r="F536" i="6"/>
  <c r="C537" i="15" s="1"/>
  <c r="F537" i="6"/>
  <c r="C538" i="15" s="1"/>
  <c r="F415" i="6"/>
  <c r="C416" i="15" s="1"/>
  <c r="I414" i="6"/>
  <c r="H414"/>
  <c r="G414"/>
  <c r="F364"/>
  <c r="C365" i="15" s="1"/>
  <c r="I363" i="6"/>
  <c r="H363"/>
  <c r="G363"/>
  <c r="F313"/>
  <c r="C314" i="15" s="1"/>
  <c r="I312" i="6"/>
  <c r="H312"/>
  <c r="G312"/>
  <c r="F262"/>
  <c r="C263" i="15" s="1"/>
  <c r="I261" i="6"/>
  <c r="H261"/>
  <c r="G261"/>
  <c r="F211"/>
  <c r="C212" i="15" s="1"/>
  <c r="I210" i="6"/>
  <c r="H210"/>
  <c r="G210"/>
  <c r="D546" i="15" l="1"/>
  <c r="M551" i="14"/>
  <c r="N551"/>
  <c r="K551"/>
  <c r="L551"/>
  <c r="C5" i="7"/>
  <c r="F525" i="14"/>
  <c r="F530"/>
  <c r="F532"/>
  <c r="F528"/>
  <c r="F531"/>
  <c r="F529"/>
  <c r="F544"/>
  <c r="F545"/>
  <c r="F543"/>
  <c r="F542"/>
  <c r="F536"/>
  <c r="F538"/>
  <c r="F546"/>
  <c r="F534"/>
  <c r="F535"/>
  <c r="F541"/>
  <c r="F547"/>
  <c r="F540"/>
  <c r="F539"/>
  <c r="F537"/>
  <c r="F533"/>
  <c r="J5" i="12"/>
  <c r="K536"/>
  <c r="D517" i="15"/>
  <c r="D540" s="1"/>
  <c r="F213" i="14"/>
  <c r="F57"/>
  <c r="A554"/>
  <c r="H551"/>
  <c r="H550"/>
  <c r="F416"/>
  <c r="F514"/>
  <c r="F506"/>
  <c r="F498"/>
  <c r="F490"/>
  <c r="F482"/>
  <c r="F469"/>
  <c r="F461"/>
  <c r="F453"/>
  <c r="F445"/>
  <c r="F437"/>
  <c r="F429"/>
  <c r="F420"/>
  <c r="F510"/>
  <c r="F478"/>
  <c r="F441"/>
  <c r="F374"/>
  <c r="F356"/>
  <c r="F354"/>
  <c r="F352"/>
  <c r="F518"/>
  <c r="F486"/>
  <c r="F449"/>
  <c r="F382"/>
  <c r="F360"/>
  <c r="F494"/>
  <c r="F457"/>
  <c r="F425"/>
  <c r="F390"/>
  <c r="F364"/>
  <c r="F502"/>
  <c r="F465"/>
  <c r="F433"/>
  <c r="F398"/>
  <c r="F368"/>
  <c r="F253"/>
  <c r="F237"/>
  <c r="F256"/>
  <c r="F254"/>
  <c r="F249"/>
  <c r="F238"/>
  <c r="F233"/>
  <c r="F226"/>
  <c r="F218"/>
  <c r="F245"/>
  <c r="F229"/>
  <c r="F221"/>
  <c r="F241"/>
  <c r="F230"/>
  <c r="F227"/>
  <c r="F222"/>
  <c r="F208"/>
  <c r="F200"/>
  <c r="F194"/>
  <c r="F190"/>
  <c r="F186"/>
  <c r="F182"/>
  <c r="F178"/>
  <c r="F174"/>
  <c r="F170"/>
  <c r="F166"/>
  <c r="F157"/>
  <c r="F153"/>
  <c r="F149"/>
  <c r="F145"/>
  <c r="F141"/>
  <c r="F137"/>
  <c r="F133"/>
  <c r="F129"/>
  <c r="F125"/>
  <c r="F121"/>
  <c r="F117"/>
  <c r="F113"/>
  <c r="F108"/>
  <c r="F104"/>
  <c r="F100"/>
  <c r="F96"/>
  <c r="F92"/>
  <c r="F88"/>
  <c r="F84"/>
  <c r="F80"/>
  <c r="F76"/>
  <c r="F72"/>
  <c r="F68"/>
  <c r="F64"/>
  <c r="F60"/>
  <c r="F56"/>
  <c r="F52"/>
  <c r="F48"/>
  <c r="F44"/>
  <c r="F40"/>
  <c r="F36"/>
  <c r="F32"/>
  <c r="F28"/>
  <c r="F22"/>
  <c r="F18"/>
  <c r="F16"/>
  <c r="F14"/>
  <c r="F12"/>
  <c r="F9"/>
  <c r="F67"/>
  <c r="F160"/>
  <c r="F211"/>
  <c r="F51"/>
  <c r="F73"/>
  <c r="F126"/>
  <c r="F193"/>
  <c r="F38"/>
  <c r="F124"/>
  <c r="F191"/>
  <c r="F250"/>
  <c r="F61"/>
  <c r="F127"/>
  <c r="F159"/>
  <c r="F223"/>
  <c r="F258"/>
  <c r="F311"/>
  <c r="F293"/>
  <c r="F275"/>
  <c r="F268"/>
  <c r="F365"/>
  <c r="F522"/>
  <c r="F300"/>
  <c r="F379"/>
  <c r="F444"/>
  <c r="F407"/>
  <c r="F458"/>
  <c r="F524"/>
  <c r="F7"/>
  <c r="F24"/>
  <c r="F37"/>
  <c r="F53"/>
  <c r="F75"/>
  <c r="F107"/>
  <c r="F136"/>
  <c r="F168"/>
  <c r="F184"/>
  <c r="F198"/>
  <c r="F216"/>
  <c r="F20"/>
  <c r="F27"/>
  <c r="F62"/>
  <c r="F78"/>
  <c r="F94"/>
  <c r="F115"/>
  <c r="F131"/>
  <c r="F147"/>
  <c r="F169"/>
  <c r="F199"/>
  <c r="F239"/>
  <c r="F25"/>
  <c r="F41"/>
  <c r="F63"/>
  <c r="F95"/>
  <c r="F132"/>
  <c r="F164"/>
  <c r="F180"/>
  <c r="F196"/>
  <c r="F212"/>
  <c r="F257"/>
  <c r="F15"/>
  <c r="F39"/>
  <c r="F66"/>
  <c r="F82"/>
  <c r="F98"/>
  <c r="F114"/>
  <c r="F130"/>
  <c r="F146"/>
  <c r="F165"/>
  <c r="F197"/>
  <c r="F225"/>
  <c r="F235"/>
  <c r="F271"/>
  <c r="F287"/>
  <c r="F322"/>
  <c r="F259"/>
  <c r="F277"/>
  <c r="F301"/>
  <c r="F336"/>
  <c r="F224"/>
  <c r="F278"/>
  <c r="F307"/>
  <c r="F342"/>
  <c r="F273"/>
  <c r="F297"/>
  <c r="F332"/>
  <c r="F263"/>
  <c r="F371"/>
  <c r="F391"/>
  <c r="F408"/>
  <c r="F467"/>
  <c r="F381"/>
  <c r="F395"/>
  <c r="F427"/>
  <c r="F496"/>
  <c r="F321"/>
  <c r="F329"/>
  <c r="F337"/>
  <c r="F345"/>
  <c r="F353"/>
  <c r="F373"/>
  <c r="F387"/>
  <c r="F412"/>
  <c r="F488"/>
  <c r="F286"/>
  <c r="F294"/>
  <c r="F302"/>
  <c r="F310"/>
  <c r="F362"/>
  <c r="F385"/>
  <c r="F402"/>
  <c r="F443"/>
  <c r="F480"/>
  <c r="F452"/>
  <c r="F489"/>
  <c r="F521"/>
  <c r="F409"/>
  <c r="F417"/>
  <c r="F431"/>
  <c r="F447"/>
  <c r="F463"/>
  <c r="F479"/>
  <c r="F495"/>
  <c r="F511"/>
  <c r="F424"/>
  <c r="F456"/>
  <c r="F485"/>
  <c r="F517"/>
  <c r="F45"/>
  <c r="F59"/>
  <c r="F91"/>
  <c r="F152"/>
  <c r="F192"/>
  <c r="F231"/>
  <c r="F43"/>
  <c r="F86"/>
  <c r="F123"/>
  <c r="F185"/>
  <c r="F21"/>
  <c r="F49"/>
  <c r="F116"/>
  <c r="F188"/>
  <c r="F11"/>
  <c r="F55"/>
  <c r="F90"/>
  <c r="F122"/>
  <c r="F154"/>
  <c r="F210"/>
  <c r="F220"/>
  <c r="F279"/>
  <c r="F338"/>
  <c r="F269"/>
  <c r="F111"/>
  <c r="F270"/>
  <c r="F326"/>
  <c r="F260"/>
  <c r="F348"/>
  <c r="F380"/>
  <c r="F435"/>
  <c r="F361"/>
  <c r="F386"/>
  <c r="F459"/>
  <c r="F325"/>
  <c r="F333"/>
  <c r="F341"/>
  <c r="F349"/>
  <c r="F357"/>
  <c r="F378"/>
  <c r="F396"/>
  <c r="F451"/>
  <c r="F520"/>
  <c r="F306"/>
  <c r="F376"/>
  <c r="F418"/>
  <c r="F512"/>
  <c r="F436"/>
  <c r="F468"/>
  <c r="F505"/>
  <c r="F405"/>
  <c r="F413"/>
  <c r="F423"/>
  <c r="F439"/>
  <c r="F455"/>
  <c r="F471"/>
  <c r="F487"/>
  <c r="F503"/>
  <c r="F519"/>
  <c r="F440"/>
  <c r="F501"/>
  <c r="F34"/>
  <c r="F99"/>
  <c r="F179"/>
  <c r="F246"/>
  <c r="F105"/>
  <c r="F158"/>
  <c r="F23"/>
  <c r="F87"/>
  <c r="F156"/>
  <c r="F209"/>
  <c r="F31"/>
  <c r="F282"/>
  <c r="F272"/>
  <c r="F215"/>
  <c r="F334"/>
  <c r="F324"/>
  <c r="F462"/>
  <c r="F414"/>
  <c r="F335"/>
  <c r="F343"/>
  <c r="F384"/>
  <c r="F284"/>
  <c r="F308"/>
  <c r="F438"/>
  <c r="F481"/>
  <c r="F426"/>
  <c r="F492"/>
  <c r="F477"/>
  <c r="F10"/>
  <c r="F26"/>
  <c r="F42"/>
  <c r="F83"/>
  <c r="F112"/>
  <c r="F144"/>
  <c r="F171"/>
  <c r="F187"/>
  <c r="F201"/>
  <c r="F219"/>
  <c r="F35"/>
  <c r="F65"/>
  <c r="F81"/>
  <c r="F97"/>
  <c r="F118"/>
  <c r="F134"/>
  <c r="F150"/>
  <c r="F177"/>
  <c r="F202"/>
  <c r="F247"/>
  <c r="F30"/>
  <c r="F46"/>
  <c r="F71"/>
  <c r="F103"/>
  <c r="F140"/>
  <c r="F167"/>
  <c r="F183"/>
  <c r="F203"/>
  <c r="F217"/>
  <c r="F17"/>
  <c r="F47"/>
  <c r="F69"/>
  <c r="F85"/>
  <c r="F101"/>
  <c r="F119"/>
  <c r="F135"/>
  <c r="F151"/>
  <c r="F173"/>
  <c r="F207"/>
  <c r="F243"/>
  <c r="F244"/>
  <c r="F274"/>
  <c r="F295"/>
  <c r="F330"/>
  <c r="F232"/>
  <c r="F264"/>
  <c r="F280"/>
  <c r="F309"/>
  <c r="F344"/>
  <c r="F236"/>
  <c r="F267"/>
  <c r="F283"/>
  <c r="F315"/>
  <c r="F350"/>
  <c r="F240"/>
  <c r="F276"/>
  <c r="F305"/>
  <c r="F340"/>
  <c r="F358"/>
  <c r="F377"/>
  <c r="F394"/>
  <c r="F430"/>
  <c r="F499"/>
  <c r="F359"/>
  <c r="F383"/>
  <c r="F401"/>
  <c r="F454"/>
  <c r="F523"/>
  <c r="F323"/>
  <c r="F331"/>
  <c r="F339"/>
  <c r="F347"/>
  <c r="F355"/>
  <c r="F375"/>
  <c r="F393"/>
  <c r="F446"/>
  <c r="F515"/>
  <c r="F288"/>
  <c r="F296"/>
  <c r="F304"/>
  <c r="F312"/>
  <c r="F367"/>
  <c r="F388"/>
  <c r="F410"/>
  <c r="F470"/>
  <c r="F507"/>
  <c r="F428"/>
  <c r="F460"/>
  <c r="F497"/>
  <c r="F411"/>
  <c r="F434"/>
  <c r="F450"/>
  <c r="F466"/>
  <c r="F484"/>
  <c r="F500"/>
  <c r="F516"/>
  <c r="F432"/>
  <c r="F464"/>
  <c r="F493"/>
  <c r="F120"/>
  <c r="F176"/>
  <c r="F204"/>
  <c r="I551"/>
  <c r="F70"/>
  <c r="F102"/>
  <c r="F139"/>
  <c r="F155"/>
  <c r="F205"/>
  <c r="F33"/>
  <c r="F79"/>
  <c r="F148"/>
  <c r="F172"/>
  <c r="F206"/>
  <c r="F242"/>
  <c r="F19"/>
  <c r="F74"/>
  <c r="F106"/>
  <c r="F138"/>
  <c r="F181"/>
  <c r="J551"/>
  <c r="F251"/>
  <c r="F303"/>
  <c r="F248"/>
  <c r="F285"/>
  <c r="F320"/>
  <c r="F252"/>
  <c r="F291"/>
  <c r="F281"/>
  <c r="F313"/>
  <c r="F363"/>
  <c r="F400"/>
  <c r="F504"/>
  <c r="F406"/>
  <c r="F290"/>
  <c r="F298"/>
  <c r="F314"/>
  <c r="F397"/>
  <c r="F472"/>
  <c r="F50"/>
  <c r="F128"/>
  <c r="F195"/>
  <c r="F89"/>
  <c r="F142"/>
  <c r="F234"/>
  <c r="F54"/>
  <c r="F175"/>
  <c r="F13"/>
  <c r="F77"/>
  <c r="F143"/>
  <c r="F189"/>
  <c r="F346"/>
  <c r="F262"/>
  <c r="F389"/>
  <c r="F372"/>
  <c r="F327"/>
  <c r="F366"/>
  <c r="F483"/>
  <c r="F399"/>
  <c r="F419"/>
  <c r="F513"/>
  <c r="F442"/>
  <c r="F508"/>
  <c r="F509"/>
  <c r="F29"/>
  <c r="F93"/>
  <c r="F228"/>
  <c r="F255"/>
  <c r="F328"/>
  <c r="F299"/>
  <c r="F289"/>
  <c r="F261"/>
  <c r="F403"/>
  <c r="F392"/>
  <c r="F491"/>
  <c r="F351"/>
  <c r="F404"/>
  <c r="F292"/>
  <c r="F316"/>
  <c r="F415"/>
  <c r="F476"/>
  <c r="F448"/>
  <c r="F161"/>
  <c r="F163"/>
  <c r="F475"/>
  <c r="F8"/>
  <c r="F473"/>
  <c r="F265"/>
  <c r="F109"/>
  <c r="F319"/>
  <c r="F421"/>
  <c r="F317"/>
  <c r="F369"/>
  <c r="F414" i="6"/>
  <c r="C415" i="15" s="1"/>
  <c r="F210" i="6"/>
  <c r="C211" i="15" s="1"/>
  <c r="F312" i="6"/>
  <c r="C313" i="15" s="1"/>
  <c r="F261" i="6"/>
  <c r="C262" i="15" s="1"/>
  <c r="F363" i="6"/>
  <c r="C364" i="15" s="1"/>
  <c r="J536" i="12" l="1"/>
  <c r="F548" i="14"/>
  <c r="F554"/>
  <c r="I554"/>
  <c r="F549" l="1"/>
  <c r="D10" i="8"/>
  <c r="E10"/>
  <c r="F10"/>
  <c r="G538" i="6"/>
  <c r="H538"/>
  <c r="I538"/>
  <c r="F527"/>
  <c r="C528" i="15" s="1"/>
  <c r="F526" i="6"/>
  <c r="C527" i="15" s="1"/>
  <c r="F525" i="6"/>
  <c r="C526" i="15" s="1"/>
  <c r="F524" i="6"/>
  <c r="C525" i="15" s="1"/>
  <c r="F523" i="6"/>
  <c r="C524" i="15" s="1"/>
  <c r="F522" i="6"/>
  <c r="C523" i="15" s="1"/>
  <c r="F521" i="6"/>
  <c r="C522" i="15" s="1"/>
  <c r="F520" i="6"/>
  <c r="C521" i="15" s="1"/>
  <c r="F519" i="6"/>
  <c r="C520" i="15" s="1"/>
  <c r="F518" i="6"/>
  <c r="C519" i="15" s="1"/>
  <c r="I465" i="6"/>
  <c r="H465"/>
  <c r="G465"/>
  <c r="I159"/>
  <c r="H159"/>
  <c r="G159"/>
  <c r="I108"/>
  <c r="H108"/>
  <c r="G108"/>
  <c r="I57"/>
  <c r="H57"/>
  <c r="G57"/>
  <c r="I6"/>
  <c r="H6"/>
  <c r="G6"/>
  <c r="F466"/>
  <c r="C467" i="15" s="1"/>
  <c r="F168" i="6"/>
  <c r="C169" i="15" s="1"/>
  <c r="F167" i="6"/>
  <c r="C168" i="15" s="1"/>
  <c r="F166" i="6"/>
  <c r="C167" i="15" s="1"/>
  <c r="F165" i="6"/>
  <c r="C166" i="15" s="1"/>
  <c r="F164" i="6"/>
  <c r="C165" i="15" s="1"/>
  <c r="F163" i="6"/>
  <c r="C164" i="15" s="1"/>
  <c r="F162" i="6"/>
  <c r="C163" i="15" s="1"/>
  <c r="F161" i="6"/>
  <c r="C162" i="15" s="1"/>
  <c r="F160" i="6"/>
  <c r="C161" i="15" s="1"/>
  <c r="F117" i="6"/>
  <c r="C118" i="15" s="1"/>
  <c r="F116" i="6"/>
  <c r="C117" i="15" s="1"/>
  <c r="F115" i="6"/>
  <c r="C116" i="15" s="1"/>
  <c r="F114" i="6"/>
  <c r="C115" i="15" s="1"/>
  <c r="F113" i="6"/>
  <c r="C114" i="15" s="1"/>
  <c r="F112" i="6"/>
  <c r="C113" i="15" s="1"/>
  <c r="F111" i="6"/>
  <c r="C112" i="15" s="1"/>
  <c r="F110" i="6"/>
  <c r="C111" i="15" s="1"/>
  <c r="F109" i="6"/>
  <c r="C110" i="15" s="1"/>
  <c r="F66" i="6"/>
  <c r="C67" i="15" s="1"/>
  <c r="F65" i="6"/>
  <c r="C66" i="15" s="1"/>
  <c r="F64" i="6"/>
  <c r="C65" i="15" s="1"/>
  <c r="F63" i="6"/>
  <c r="C64" i="15" s="1"/>
  <c r="F62" i="6"/>
  <c r="C63" i="15" s="1"/>
  <c r="F61" i="6"/>
  <c r="C62" i="15" s="1"/>
  <c r="F60" i="6"/>
  <c r="C61" i="15" s="1"/>
  <c r="F59" i="6"/>
  <c r="C60" i="15" s="1"/>
  <c r="F58" i="6"/>
  <c r="C59" i="15" s="1"/>
  <c r="F15" i="6"/>
  <c r="C16" i="15" s="1"/>
  <c r="F14" i="6"/>
  <c r="C15" i="15" s="1"/>
  <c r="F13" i="6"/>
  <c r="C14" i="15" s="1"/>
  <c r="F12" i="6"/>
  <c r="C13" i="15" s="1"/>
  <c r="F11" i="6"/>
  <c r="C12" i="15" s="1"/>
  <c r="F10" i="6"/>
  <c r="C11" i="15" s="1"/>
  <c r="F9" i="6"/>
  <c r="C10" i="15" s="1"/>
  <c r="F8" i="6"/>
  <c r="C9" i="15" s="1"/>
  <c r="F7" i="6"/>
  <c r="C8" i="15" s="1"/>
  <c r="C539" l="1"/>
  <c r="F465" i="6"/>
  <c r="C466" i="15" s="1"/>
  <c r="F108" i="6"/>
  <c r="C109" i="15" s="1"/>
  <c r="G516" i="6"/>
  <c r="G539" s="1"/>
  <c r="I516"/>
  <c r="I539" s="1"/>
  <c r="H516"/>
  <c r="H539" s="1"/>
  <c r="F6"/>
  <c r="C7" i="15" s="1"/>
  <c r="F538" i="6"/>
  <c r="F57"/>
  <c r="C58" i="15" s="1"/>
  <c r="F159" i="6"/>
  <c r="C160" i="15" s="1"/>
  <c r="C517" l="1"/>
  <c r="C540" s="1"/>
  <c r="F516" i="6"/>
  <c r="F539" s="1"/>
  <c r="C4" i="7" l="1"/>
  <c r="D4" s="1"/>
  <c r="C5" i="8"/>
  <c r="C10" s="1"/>
  <c r="D559" i="15"/>
  <c r="D560"/>
  <c r="D558"/>
  <c r="D8" i="7"/>
  <c r="D6" s="1"/>
  <c r="D5"/>
</calcChain>
</file>

<file path=xl/comments1.xml><?xml version="1.0" encoding="utf-8"?>
<comments xmlns="http://schemas.openxmlformats.org/spreadsheetml/2006/main">
  <authors>
    <author>Badurek, Robert</author>
  </authors>
  <commentList>
    <comment ref="E3" authorId="0">
      <text>
        <r>
          <rPr>
            <sz val="9"/>
            <color indexed="81"/>
            <rFont val="Tahoma"/>
            <family val="2"/>
            <charset val="238"/>
          </rPr>
          <t>Na przykład:
- godzina, dzień, miesiąc
- usługa
- umowa cywilno-prawna
- podróż tam/pow
- usługa
- sala</t>
        </r>
      </text>
    </comment>
  </commentList>
</comments>
</file>

<file path=xl/comments2.xml><?xml version="1.0" encoding="utf-8"?>
<comments xmlns="http://schemas.openxmlformats.org/spreadsheetml/2006/main">
  <authors>
    <author>Badurek, Robert</author>
  </authors>
  <commentList>
    <comment ref="B3" authorId="0">
      <text>
        <r>
          <rPr>
            <sz val="9"/>
            <color indexed="81"/>
            <rFont val="Tahoma"/>
            <family val="2"/>
            <charset val="238"/>
          </rPr>
          <t>W odniesieniu do pozycji w kolumnie A zakładki Budżet Szczegółowy</t>
        </r>
      </text>
    </comment>
  </commentList>
</comments>
</file>

<file path=xl/sharedStrings.xml><?xml version="1.0" encoding="utf-8"?>
<sst xmlns="http://schemas.openxmlformats.org/spreadsheetml/2006/main" count="1805" uniqueCount="747">
  <si>
    <t>PRZECZYTAJ UWAŻNIE I WYPEŁNIJ- Planowanie budżetu projektu</t>
  </si>
  <si>
    <t>PRZECZYTAJ UWAŻNIE I WYPEŁNIJ - Faza realizacji projektu</t>
  </si>
  <si>
    <t>PRZECZYTAJ UWAŻNIE I ANALIZUJ - Faza realizacji projektu / analiza szczegółowa</t>
  </si>
  <si>
    <t>Uwagi końcowe</t>
  </si>
  <si>
    <t>Autorzy i podziękowania</t>
  </si>
  <si>
    <t>Powodzenia :-)</t>
  </si>
  <si>
    <t>Lp.</t>
  </si>
  <si>
    <t xml:space="preserve">Czym jest ten PLANER? - Informacja ogólna </t>
  </si>
  <si>
    <t>Struktura PLANERA</t>
  </si>
  <si>
    <t>Rodzaj kosztu</t>
  </si>
  <si>
    <t>Koszt jednostkowy [PLN]</t>
  </si>
  <si>
    <t>Liczba jednostek</t>
  </si>
  <si>
    <t>Wartość [PLN]</t>
  </si>
  <si>
    <t>Rodzaj miary</t>
  </si>
  <si>
    <t>Razem</t>
  </si>
  <si>
    <t>Rok 1</t>
  </si>
  <si>
    <t>Rok 2</t>
  </si>
  <si>
    <t>Rok 3</t>
  </si>
  <si>
    <t>I.</t>
  </si>
  <si>
    <t>Koszty realizacji działań</t>
  </si>
  <si>
    <t>I.1.</t>
  </si>
  <si>
    <t>I.2.</t>
  </si>
  <si>
    <t>I.3.</t>
  </si>
  <si>
    <t>I.4.</t>
  </si>
  <si>
    <t>I.5.</t>
  </si>
  <si>
    <t>Suma kosztów realizacji zadania</t>
  </si>
  <si>
    <t>II.</t>
  </si>
  <si>
    <t>Koszty administracyjne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</si>
  <si>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</si>
  <si>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</si>
  <si>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</si>
  <si>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</si>
  <si>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</si>
  <si>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</si>
  <si>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</si>
  <si>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</si>
  <si>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</si>
  <si>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</si>
  <si>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</si>
  <si>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</si>
  <si>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</si>
  <si>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</si>
  <si>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</si>
  <si>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</si>
  <si>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</si>
  <si>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3.</t>
  </si>
  <si>
    <t>3.1.</t>
  </si>
  <si>
    <t>3.2.</t>
  </si>
  <si>
    <t>4.</t>
  </si>
  <si>
    <t>Planowana dotacja w ramach niniejszej oferty</t>
  </si>
  <si>
    <t>Wkład własny</t>
  </si>
  <si>
    <t>Wkład własny finansowy</t>
  </si>
  <si>
    <t>Wkład własny niefinansowy (osobowy i rzeczowy)</t>
  </si>
  <si>
    <t>Świadczenia pieniężne od odbiorców zadania</t>
  </si>
  <si>
    <t>V.C Podział kosztów realizacji zadania pomiędzy oferentów</t>
  </si>
  <si>
    <t>5.</t>
  </si>
  <si>
    <t>Część II. Sprawozdanie z wykonania wydatków</t>
  </si>
  <si>
    <t>1. Rozliczenie wydatków za rok …</t>
  </si>
  <si>
    <t>Koszty zgodnie z umową 
(w zł)</t>
  </si>
  <si>
    <t>Faktycznie poniesione wydatki (w zł)</t>
  </si>
  <si>
    <t>2. Rozliczenie ze względu na źródło finansowania zadania publicznego</t>
  </si>
  <si>
    <t>Źródło finansowania</t>
  </si>
  <si>
    <t>1.1.</t>
  </si>
  <si>
    <t>1.2.</t>
  </si>
  <si>
    <t>1.3.</t>
  </si>
  <si>
    <t>Dotacja, w tym odsetki bankowe od dotacji oraz inne przychody ogółem:</t>
  </si>
  <si>
    <t>Kwota dotacji</t>
  </si>
  <si>
    <t>Odsetki bankowe od dotacji</t>
  </si>
  <si>
    <t>Inne przychody</t>
  </si>
  <si>
    <t>2.1.</t>
  </si>
  <si>
    <t>2.2.</t>
  </si>
  <si>
    <t>2.3.</t>
  </si>
  <si>
    <t>2.4.</t>
  </si>
  <si>
    <t>Środki finansowe własne</t>
  </si>
  <si>
    <t>Świadczenia pieniężne od odbiorców zadania publicznego</t>
  </si>
  <si>
    <t>Środki finansowe z innych źródeł publicznych</t>
  </si>
  <si>
    <t>Pozostałe</t>
  </si>
  <si>
    <t>Koszty pokryte z wkładu osobowego</t>
  </si>
  <si>
    <t>Koszty pokryte z wkładu rzeczowego</t>
  </si>
  <si>
    <t>Udział kwoty dotacji w całkowitych kosztach zadania publicznego</t>
  </si>
  <si>
    <t>Udział innych środków finansowych w stosunku do otrzymanej kwoty dotacji</t>
  </si>
  <si>
    <t>Udział wkładu osobowego i wkładu rzeczowego w stosunku do otrzymanej kwoty dotacji</t>
  </si>
  <si>
    <t>Nazwa(-wy) organu(-nów) administracji publicznej lub jednostki(-tek) sektora finansów publicznych, który(-ra,-re) przekazał(a, y) środki finansowe): ……………………………………………………………………………………
……………………………………………………………………………………………………….</t>
  </si>
  <si>
    <t xml:space="preserve">Narzędzie nie jest obowiązkowe, lecz pamiętaj, że dzięki niemu można sprawniej zaplanować i zarządzać budżetem realizowanego projektu.
Narzędzie jest off-line, to oznacza, że plik ten możesz zapisać na dysku komputera.
Narzędzie to jest rekomendowane do używania przy realizacji projektów finansowanych ze źródeł publicznych (gmina/miasto, powiat, samorząd województwa, ministerstwo)
</t>
  </si>
  <si>
    <t>Oferent 1</t>
  </si>
  <si>
    <t>Oferent 2</t>
  </si>
  <si>
    <t>Oferent 3</t>
  </si>
  <si>
    <t>Oferent 4</t>
  </si>
  <si>
    <t>Oferent 5</t>
  </si>
  <si>
    <t xml:space="preserve">Ten PLANER pozwoli Waszej organizacji przygotować budżet projektu do konkursu dla ofert i umów dotyczących realizacji zadań publicznych finansowanych przez Komitet do Spraw Pożytku Publicznego, a po otrzymaniu decyzji o dofinansowaniu, pomoże zarządzać finansami  projektu  (na podstawie prowadzonego monitoringu wydatków). Ponadto pozwoli przygotować sprawozdania z wykonania tego projektu. Liczymy na to, że przy pomocy PLANERA Wasza organizacja będzie mogła w komfortowych warunkach zaplanować część finansową projektu (budżet), a podczas jego realizacji sprawnie go monitorować oraz złożyć prawidłowe sprawozdanie. </t>
  </si>
  <si>
    <t>I.6.</t>
  </si>
  <si>
    <t>I.7.</t>
  </si>
  <si>
    <t>I.8.</t>
  </si>
  <si>
    <t>I.9.</t>
  </si>
  <si>
    <t>I.10.</t>
  </si>
  <si>
    <t>II.11.</t>
  </si>
  <si>
    <t>II.12.</t>
  </si>
  <si>
    <t>II.13.</t>
  </si>
  <si>
    <t>II.14.</t>
  </si>
  <si>
    <t>II.15.</t>
  </si>
  <si>
    <t>II.16.</t>
  </si>
  <si>
    <t>II.17.</t>
  </si>
  <si>
    <t>II.18.</t>
  </si>
  <si>
    <t>II.19.</t>
  </si>
  <si>
    <t>Koszty projekty ROK1</t>
  </si>
  <si>
    <t>Nr pozycji budżetowej</t>
  </si>
  <si>
    <t>Nazwa pozycji budżetowej</t>
  </si>
  <si>
    <t>Do wydania</t>
  </si>
  <si>
    <t>Księgowania</t>
  </si>
  <si>
    <t>Zrealizowany ww</t>
  </si>
  <si>
    <t>Do realizacji ww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</si>
  <si>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</si>
  <si>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</si>
  <si>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</si>
  <si>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</si>
  <si>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</si>
  <si>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</si>
  <si>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</si>
  <si>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</si>
  <si>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</si>
  <si>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</si>
  <si>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</si>
  <si>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</si>
  <si>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</si>
  <si>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</si>
  <si>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</si>
  <si>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</si>
  <si>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</si>
  <si>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</si>
  <si>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</si>
  <si>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</si>
  <si>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</si>
  <si>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</si>
  <si>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</si>
  <si>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</si>
  <si>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</si>
  <si>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</si>
  <si>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</si>
  <si>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</si>
  <si>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</si>
  <si>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</si>
  <si>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</si>
  <si>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</si>
  <si>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</si>
  <si>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</si>
  <si>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</si>
  <si>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</si>
  <si>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</si>
  <si>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</si>
  <si>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</si>
  <si>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</si>
  <si>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</si>
  <si>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</si>
  <si>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</si>
  <si>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</si>
  <si>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</si>
  <si>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</si>
  <si>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</si>
  <si>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</si>
  <si>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</si>
  <si>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</si>
  <si>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Razem:</t>
  </si>
  <si>
    <t>REJESTR WYDATKÓW ROK1</t>
  </si>
  <si>
    <t>Nazwa wydatku</t>
  </si>
  <si>
    <t>nr dokumentu księgowego</t>
  </si>
  <si>
    <t>nr dokumentu</t>
  </si>
  <si>
    <t>data dokumentu</t>
  </si>
  <si>
    <t>Wysokość wydatku</t>
  </si>
  <si>
    <t>Data zapłaty</t>
  </si>
  <si>
    <t>WYDATKI NA DZIAŁANIE 1</t>
  </si>
  <si>
    <t>WYDATKI NA DZIAŁANIE 2</t>
  </si>
  <si>
    <t>WYDATKI NA DZIAŁANIE 3</t>
  </si>
  <si>
    <t>WYDATKI NA DZIAŁANIE 4</t>
  </si>
  <si>
    <t>WYDATKI NA DZIAŁANIE 5</t>
  </si>
  <si>
    <t>WYDATKI NA DZIAŁANIE 6</t>
  </si>
  <si>
    <t>WYDATKI NA DZIAŁANIE 7</t>
  </si>
  <si>
    <t>WYDATKI NA DZIAŁANIE 8</t>
  </si>
  <si>
    <t>WYDATKI NA DZIAŁANIE 9</t>
  </si>
  <si>
    <t>WYDATKI NA DZIAŁANIE 10</t>
  </si>
  <si>
    <t>Szczegółowy budżet ROK1</t>
  </si>
  <si>
    <t>Lp</t>
  </si>
  <si>
    <t>Rodzaj kosztów</t>
  </si>
  <si>
    <t>Ilość jednostek</t>
  </si>
  <si>
    <t>koszt jednostkowy brutto z narzutami</t>
  </si>
  <si>
    <t>Procentowy udział sumy kosztów z dotacji danej kategorii do wysokości całej dotacji</t>
  </si>
  <si>
    <t>Z tego z wnioskowanej dotacji (w zł)</t>
  </si>
  <si>
    <t>ogółem</t>
  </si>
  <si>
    <t>Budżet = 100% -&gt;</t>
  </si>
  <si>
    <t>Dotacja = 100% -&gt;</t>
  </si>
  <si>
    <t>WYSOKOŚĆ DOTACJI PLN</t>
  </si>
  <si>
    <t>WYSOKOŚĆ ŚRODKÓW WŁASNYCH PLN</t>
  </si>
  <si>
    <t>PROCENTOWY UDZIAŁ WKŁADU WŁASNEGO DO WYSOKOŚCI CAŁKOWITEJ KWOTY DOTACJI</t>
  </si>
  <si>
    <t>PROCENTOWY UDZIAŁ WKŁADU WŁASNEGO DO WYSOKOŚCI CAŁKOWITEJ KWOTY PROJEKTU</t>
  </si>
  <si>
    <t>DZIAŁANIE 1</t>
  </si>
  <si>
    <t>DZIAŁANIE 2</t>
  </si>
  <si>
    <t>DZIAŁANIE 3</t>
  </si>
  <si>
    <t>DZIAŁANIE 4</t>
  </si>
  <si>
    <t>DZIAŁANIE 5</t>
  </si>
  <si>
    <t>DZIAŁANIE 6</t>
  </si>
  <si>
    <t>DZIAŁANIE 7</t>
  </si>
  <si>
    <t>DZIAŁANIE 8</t>
  </si>
  <si>
    <t>DZIAŁANIE 9</t>
  </si>
  <si>
    <t>DZIAŁANIE 10</t>
  </si>
  <si>
    <t>I.1.8</t>
  </si>
  <si>
    <t>I.1.9</t>
  </si>
  <si>
    <t>I.1.10</t>
  </si>
  <si>
    <t>I.1.11</t>
  </si>
  <si>
    <t>I.1.12</t>
  </si>
  <si>
    <t>I.1.13</t>
  </si>
  <si>
    <t>I.1.14</t>
  </si>
  <si>
    <t>I.1.15</t>
  </si>
  <si>
    <t>I.1.16</t>
  </si>
  <si>
    <t>I.1.17</t>
  </si>
  <si>
    <t>I.1.18</t>
  </si>
  <si>
    <t>I.1.19</t>
  </si>
  <si>
    <t>I.1.20</t>
  </si>
  <si>
    <t>I.1.21</t>
  </si>
  <si>
    <t>I.1.22</t>
  </si>
  <si>
    <t>I.1.23</t>
  </si>
  <si>
    <t>I.1.24</t>
  </si>
  <si>
    <t>I.1.25</t>
  </si>
  <si>
    <t>I.1.26</t>
  </si>
  <si>
    <t>I.1.27</t>
  </si>
  <si>
    <t>I.1.28</t>
  </si>
  <si>
    <t>I.1.29</t>
  </si>
  <si>
    <t>I.1.30</t>
  </si>
  <si>
    <t>I.1.31</t>
  </si>
  <si>
    <t>I.1.32</t>
  </si>
  <si>
    <t>I.1.33</t>
  </si>
  <si>
    <t>I.1.34</t>
  </si>
  <si>
    <t>I.1.35</t>
  </si>
  <si>
    <t>I.1.36</t>
  </si>
  <si>
    <t>I.1.37</t>
  </si>
  <si>
    <t>I.1.38</t>
  </si>
  <si>
    <t>I.1.39</t>
  </si>
  <si>
    <t>I.1.40</t>
  </si>
  <si>
    <t>I.1.41</t>
  </si>
  <si>
    <t>I.1.42</t>
  </si>
  <si>
    <t>I.1.43</t>
  </si>
  <si>
    <t>I.1.44</t>
  </si>
  <si>
    <t>I.1.45</t>
  </si>
  <si>
    <t>I.1.46</t>
  </si>
  <si>
    <t>I.1.47</t>
  </si>
  <si>
    <t>I.1.48</t>
  </si>
  <si>
    <t>I.1.49</t>
  </si>
  <si>
    <t>I.1.50</t>
  </si>
  <si>
    <t>I.1.1</t>
  </si>
  <si>
    <t>I.1.2</t>
  </si>
  <si>
    <t>I.1.3</t>
  </si>
  <si>
    <t>I.1.4</t>
  </si>
  <si>
    <t>I.1.5</t>
  </si>
  <si>
    <t>I.1.6</t>
  </si>
  <si>
    <t>I.1.7</t>
  </si>
  <si>
    <r>
      <rPr>
        <b/>
        <sz val="9"/>
        <color theme="1"/>
        <rFont val="Calibri"/>
        <family val="2"/>
        <charset val="238"/>
        <scheme val="minor"/>
      </rPr>
      <t xml:space="preserve">V.A Zestawienie kosztów realizacji zadania </t>
    </r>
    <r>
      <rPr>
        <sz val="9"/>
        <color theme="1"/>
        <rFont val="Calibri"/>
        <family val="2"/>
        <charset val="238"/>
        <scheme val="minor"/>
      </rPr>
      <t xml:space="preserve">
(w sekcji V-A należy skalkulować i zamieścić wszystkie koszty realizacji zadania niezależnie od źródła finansowania wskazanego w sekcji V-B)</t>
    </r>
  </si>
  <si>
    <t>I.2.1</t>
  </si>
  <si>
    <t>I.2.2</t>
  </si>
  <si>
    <t>I.2.3</t>
  </si>
  <si>
    <t>I.2.4</t>
  </si>
  <si>
    <t>I.2.5</t>
  </si>
  <si>
    <t>I.2.6</t>
  </si>
  <si>
    <t>I.2.7</t>
  </si>
  <si>
    <t>I.2.8</t>
  </si>
  <si>
    <t>I.2.9</t>
  </si>
  <si>
    <t>I.2.10</t>
  </si>
  <si>
    <t>I.2.11</t>
  </si>
  <si>
    <t>I.2.12</t>
  </si>
  <si>
    <t>I.2.13</t>
  </si>
  <si>
    <t>I.2.14</t>
  </si>
  <si>
    <t>I.2.15</t>
  </si>
  <si>
    <t>I.2.16</t>
  </si>
  <si>
    <t>I.2.17</t>
  </si>
  <si>
    <t>I.2.18</t>
  </si>
  <si>
    <t>I.2.19</t>
  </si>
  <si>
    <t>I.2.20</t>
  </si>
  <si>
    <t>I.2.21</t>
  </si>
  <si>
    <t>I.2.22</t>
  </si>
  <si>
    <t>I.2.23</t>
  </si>
  <si>
    <t>I.2.24</t>
  </si>
  <si>
    <t>I.2.25</t>
  </si>
  <si>
    <t>I.2.26</t>
  </si>
  <si>
    <t>I.2.27</t>
  </si>
  <si>
    <t>I.2.28</t>
  </si>
  <si>
    <t>I.2.29</t>
  </si>
  <si>
    <t>I.2.30</t>
  </si>
  <si>
    <t>I.2.31</t>
  </si>
  <si>
    <t>I.2.32</t>
  </si>
  <si>
    <t>I.2.33</t>
  </si>
  <si>
    <t>I.2.34</t>
  </si>
  <si>
    <t>I.2.35</t>
  </si>
  <si>
    <t>I.2.36</t>
  </si>
  <si>
    <t>I.2.37</t>
  </si>
  <si>
    <t>I.2.38</t>
  </si>
  <si>
    <t>I.2.39</t>
  </si>
  <si>
    <t>I.2.40</t>
  </si>
  <si>
    <t>I.2.41</t>
  </si>
  <si>
    <t>I.2.42</t>
  </si>
  <si>
    <t>I.2.43</t>
  </si>
  <si>
    <t>I.2.44</t>
  </si>
  <si>
    <t>I.2.45</t>
  </si>
  <si>
    <t>I.2.46</t>
  </si>
  <si>
    <t>I.2.47</t>
  </si>
  <si>
    <t>I.2.48</t>
  </si>
  <si>
    <t>I.2.49</t>
  </si>
  <si>
    <t>I.2.50</t>
  </si>
  <si>
    <t>I.3.1</t>
  </si>
  <si>
    <t>I.3.2</t>
  </si>
  <si>
    <t>I.3.3</t>
  </si>
  <si>
    <t>I.3.4</t>
  </si>
  <si>
    <t>I.3.5</t>
  </si>
  <si>
    <t>I.3.6</t>
  </si>
  <si>
    <t>I.3.7</t>
  </si>
  <si>
    <t>I.3.8</t>
  </si>
  <si>
    <t>I.3.9</t>
  </si>
  <si>
    <t>I.3.10</t>
  </si>
  <si>
    <t>I.3.11</t>
  </si>
  <si>
    <t>I.3.12</t>
  </si>
  <si>
    <t>I.3.13</t>
  </si>
  <si>
    <t>I.3.14</t>
  </si>
  <si>
    <t>I.3.15</t>
  </si>
  <si>
    <t>I.3.16</t>
  </si>
  <si>
    <t>I.3.17</t>
  </si>
  <si>
    <t>I.3.18</t>
  </si>
  <si>
    <t>I.3.19</t>
  </si>
  <si>
    <t>I.3.20</t>
  </si>
  <si>
    <t>I.3.21</t>
  </si>
  <si>
    <t>I.3.22</t>
  </si>
  <si>
    <t>I.3.23</t>
  </si>
  <si>
    <t>I.3.24</t>
  </si>
  <si>
    <t>I.3.25</t>
  </si>
  <si>
    <t>I.3.26</t>
  </si>
  <si>
    <t>I.3.27</t>
  </si>
  <si>
    <t>I.3.28</t>
  </si>
  <si>
    <t>I.3.29</t>
  </si>
  <si>
    <t>I.3.30</t>
  </si>
  <si>
    <t>I.3.31</t>
  </si>
  <si>
    <t>I.3.32</t>
  </si>
  <si>
    <t>I.3.33</t>
  </si>
  <si>
    <t>I.3.34</t>
  </si>
  <si>
    <t>I.3.35</t>
  </si>
  <si>
    <t>I.3.36</t>
  </si>
  <si>
    <t>I.3.37</t>
  </si>
  <si>
    <t>I.3.38</t>
  </si>
  <si>
    <t>I.3.39</t>
  </si>
  <si>
    <t>I.3.40</t>
  </si>
  <si>
    <t>I.3.41</t>
  </si>
  <si>
    <t>I.3.42</t>
  </si>
  <si>
    <t>I.3.43</t>
  </si>
  <si>
    <t>I.3.44</t>
  </si>
  <si>
    <t>I.3.45</t>
  </si>
  <si>
    <t>I.3.46</t>
  </si>
  <si>
    <t>I.3.47</t>
  </si>
  <si>
    <t>I.3.48</t>
  </si>
  <si>
    <t>I.3.49</t>
  </si>
  <si>
    <t>I.3.50</t>
  </si>
  <si>
    <t>I.4.1</t>
  </si>
  <si>
    <t>I.4.2</t>
  </si>
  <si>
    <t>I.4.3</t>
  </si>
  <si>
    <t>I.4.4</t>
  </si>
  <si>
    <t>I.4.5</t>
  </si>
  <si>
    <t>I.4.6</t>
  </si>
  <si>
    <t>I.4.7</t>
  </si>
  <si>
    <t>I.4.8</t>
  </si>
  <si>
    <t>I.4.9</t>
  </si>
  <si>
    <t>I.4.10</t>
  </si>
  <si>
    <t>I.4.11</t>
  </si>
  <si>
    <t>I.4.12</t>
  </si>
  <si>
    <t>I.4.13</t>
  </si>
  <si>
    <t>I.4.14</t>
  </si>
  <si>
    <t>I.4.15</t>
  </si>
  <si>
    <t>I.4.16</t>
  </si>
  <si>
    <t>I.4.17</t>
  </si>
  <si>
    <t>I.4.18</t>
  </si>
  <si>
    <t>I.4.19</t>
  </si>
  <si>
    <t>I.4.20</t>
  </si>
  <si>
    <t>I.4.21</t>
  </si>
  <si>
    <t>I.4.22</t>
  </si>
  <si>
    <t>I.4.23</t>
  </si>
  <si>
    <t>I.4.24</t>
  </si>
  <si>
    <t>I.4.25</t>
  </si>
  <si>
    <t>I.4.26</t>
  </si>
  <si>
    <t>I.4.27</t>
  </si>
  <si>
    <t>I.4.28</t>
  </si>
  <si>
    <t>I.4.29</t>
  </si>
  <si>
    <t>I.4.30</t>
  </si>
  <si>
    <t>I.4.31</t>
  </si>
  <si>
    <t>I.4.32</t>
  </si>
  <si>
    <t>I.4.33</t>
  </si>
  <si>
    <t>I.4.34</t>
  </si>
  <si>
    <t>I.4.35</t>
  </si>
  <si>
    <t>I.4.36</t>
  </si>
  <si>
    <t>I.4.37</t>
  </si>
  <si>
    <t>I.4.38</t>
  </si>
  <si>
    <t>I.4.39</t>
  </si>
  <si>
    <t>I.4.40</t>
  </si>
  <si>
    <t>I.4.41</t>
  </si>
  <si>
    <t>I.4.42</t>
  </si>
  <si>
    <t>I.4.43</t>
  </si>
  <si>
    <t>I.4.44</t>
  </si>
  <si>
    <t>I.4.45</t>
  </si>
  <si>
    <t>I.4.46</t>
  </si>
  <si>
    <t>I.4.47</t>
  </si>
  <si>
    <t>I.4.48</t>
  </si>
  <si>
    <t>I.4.49</t>
  </si>
  <si>
    <t>I.4.50</t>
  </si>
  <si>
    <t>I.5.1</t>
  </si>
  <si>
    <t>I.5.2</t>
  </si>
  <si>
    <t>I.5.3</t>
  </si>
  <si>
    <t>I.5.4</t>
  </si>
  <si>
    <t>I.5.5</t>
  </si>
  <si>
    <t>I.5.6</t>
  </si>
  <si>
    <t>I.5.7</t>
  </si>
  <si>
    <t>I.5.8</t>
  </si>
  <si>
    <t>I.5.9</t>
  </si>
  <si>
    <t>I.5.10</t>
  </si>
  <si>
    <t>I.5.11</t>
  </si>
  <si>
    <t>I.5.12</t>
  </si>
  <si>
    <t>I.5.13</t>
  </si>
  <si>
    <t>I.5.14</t>
  </si>
  <si>
    <t>I.5.15</t>
  </si>
  <si>
    <t>I.5.16</t>
  </si>
  <si>
    <t>I.5.17</t>
  </si>
  <si>
    <t>I.5.18</t>
  </si>
  <si>
    <t>I.5.19</t>
  </si>
  <si>
    <t>I.5.20</t>
  </si>
  <si>
    <t>I.5.21</t>
  </si>
  <si>
    <t>I.5.22</t>
  </si>
  <si>
    <t>I.5.23</t>
  </si>
  <si>
    <t>I.5.24</t>
  </si>
  <si>
    <t>I.5.25</t>
  </si>
  <si>
    <t>I.5.26</t>
  </si>
  <si>
    <t>I.5.27</t>
  </si>
  <si>
    <t>I.5.28</t>
  </si>
  <si>
    <t>I.5.29</t>
  </si>
  <si>
    <t>I.5.30</t>
  </si>
  <si>
    <t>I.5.31</t>
  </si>
  <si>
    <t>I.5.32</t>
  </si>
  <si>
    <t>I.5.33</t>
  </si>
  <si>
    <t>I.5.34</t>
  </si>
  <si>
    <t>I.5.35</t>
  </si>
  <si>
    <t>I.5.36</t>
  </si>
  <si>
    <t>I.5.37</t>
  </si>
  <si>
    <t>I.5.38</t>
  </si>
  <si>
    <t>I.5.39</t>
  </si>
  <si>
    <t>I.5.40</t>
  </si>
  <si>
    <t>I.5.41</t>
  </si>
  <si>
    <t>I.5.42</t>
  </si>
  <si>
    <t>I.5.43</t>
  </si>
  <si>
    <t>I.5.44</t>
  </si>
  <si>
    <t>I.5.45</t>
  </si>
  <si>
    <t>I.5.46</t>
  </si>
  <si>
    <t>I.5.47</t>
  </si>
  <si>
    <t>I.5.48</t>
  </si>
  <si>
    <t>I.5.49</t>
  </si>
  <si>
    <t>I.5.50</t>
  </si>
  <si>
    <t>I.6.1</t>
  </si>
  <si>
    <t>I.6.2</t>
  </si>
  <si>
    <t>I.6.3</t>
  </si>
  <si>
    <t>I.6.4</t>
  </si>
  <si>
    <t>I.6.5</t>
  </si>
  <si>
    <t>I.6.6</t>
  </si>
  <si>
    <t>I.6.7</t>
  </si>
  <si>
    <t>I.6.8</t>
  </si>
  <si>
    <t>I.6.9</t>
  </si>
  <si>
    <t>I.6.10</t>
  </si>
  <si>
    <t>I.6.11</t>
  </si>
  <si>
    <t>I.6.12</t>
  </si>
  <si>
    <t>I.6.13</t>
  </si>
  <si>
    <t>I.6.14</t>
  </si>
  <si>
    <t>I.6.15</t>
  </si>
  <si>
    <t>I.6.16</t>
  </si>
  <si>
    <t>I.6.17</t>
  </si>
  <si>
    <t>I.6.18</t>
  </si>
  <si>
    <t>I.6.19</t>
  </si>
  <si>
    <t>I.6.20</t>
  </si>
  <si>
    <t>I.6.21</t>
  </si>
  <si>
    <t>I.6.22</t>
  </si>
  <si>
    <t>I.6.23</t>
  </si>
  <si>
    <t>I.6.24</t>
  </si>
  <si>
    <t>I.6.25</t>
  </si>
  <si>
    <t>I.6.26</t>
  </si>
  <si>
    <t>I.6.27</t>
  </si>
  <si>
    <t>I.6.28</t>
  </si>
  <si>
    <t>I.6.29</t>
  </si>
  <si>
    <t>I.6.30</t>
  </si>
  <si>
    <t>I.6.31</t>
  </si>
  <si>
    <t>I.6.32</t>
  </si>
  <si>
    <t>I.6.33</t>
  </si>
  <si>
    <t>I.6.34</t>
  </si>
  <si>
    <t>I.6.35</t>
  </si>
  <si>
    <t>I.6.36</t>
  </si>
  <si>
    <t>I.6.37</t>
  </si>
  <si>
    <t>I.6.38</t>
  </si>
  <si>
    <t>I.6.39</t>
  </si>
  <si>
    <t>I.6.40</t>
  </si>
  <si>
    <t>I.6.41</t>
  </si>
  <si>
    <t>I.6.42</t>
  </si>
  <si>
    <t>I.6.43</t>
  </si>
  <si>
    <t>I.6.44</t>
  </si>
  <si>
    <t>I.6.45</t>
  </si>
  <si>
    <t>I.6.46</t>
  </si>
  <si>
    <t>I.6.47</t>
  </si>
  <si>
    <t>I.6.48</t>
  </si>
  <si>
    <t>I.6.49</t>
  </si>
  <si>
    <t>I.6.50</t>
  </si>
  <si>
    <t>I.7.1</t>
  </si>
  <si>
    <t>I.7.2</t>
  </si>
  <si>
    <t>I.7.3</t>
  </si>
  <si>
    <t>I.7.4</t>
  </si>
  <si>
    <t>I.7.5</t>
  </si>
  <si>
    <t>I.7.6</t>
  </si>
  <si>
    <t>I.7.7</t>
  </si>
  <si>
    <t>I.7.8</t>
  </si>
  <si>
    <t>I.7.9</t>
  </si>
  <si>
    <t>I.7.10</t>
  </si>
  <si>
    <t>I.7.11</t>
  </si>
  <si>
    <t>I.7.12</t>
  </si>
  <si>
    <t>I.7.13</t>
  </si>
  <si>
    <t>I.7.14</t>
  </si>
  <si>
    <t>I.7.15</t>
  </si>
  <si>
    <t>I.7.16</t>
  </si>
  <si>
    <t>I.7.17</t>
  </si>
  <si>
    <t>I.7.18</t>
  </si>
  <si>
    <t>I.7.19</t>
  </si>
  <si>
    <t>I.7.20</t>
  </si>
  <si>
    <t>I.7.21</t>
  </si>
  <si>
    <t>I.7.22</t>
  </si>
  <si>
    <t>I.7.23</t>
  </si>
  <si>
    <t>I.7.24</t>
  </si>
  <si>
    <t>I.7.25</t>
  </si>
  <si>
    <t>I.7.26</t>
  </si>
  <si>
    <t>I.7.27</t>
  </si>
  <si>
    <t>I.7.28</t>
  </si>
  <si>
    <t>I.7.29</t>
  </si>
  <si>
    <t>I.7.30</t>
  </si>
  <si>
    <t>I.7.31</t>
  </si>
  <si>
    <t>I.7.32</t>
  </si>
  <si>
    <t>I.7.33</t>
  </si>
  <si>
    <t>I.7.34</t>
  </si>
  <si>
    <t>I.7.35</t>
  </si>
  <si>
    <t>I.7.36</t>
  </si>
  <si>
    <t>I.7.37</t>
  </si>
  <si>
    <t>I.7.38</t>
  </si>
  <si>
    <t>I.7.39</t>
  </si>
  <si>
    <t>I.7.40</t>
  </si>
  <si>
    <t>I.7.41</t>
  </si>
  <si>
    <t>I.7.42</t>
  </si>
  <si>
    <t>I.7.43</t>
  </si>
  <si>
    <t>I.7.44</t>
  </si>
  <si>
    <t>I.7.45</t>
  </si>
  <si>
    <t>I.7.46</t>
  </si>
  <si>
    <t>I.7.47</t>
  </si>
  <si>
    <t>I.7.48</t>
  </si>
  <si>
    <t>I.7.49</t>
  </si>
  <si>
    <t>I.7.50</t>
  </si>
  <si>
    <t>I.8.1</t>
  </si>
  <si>
    <t>I.8.2</t>
  </si>
  <si>
    <t>I.8.3</t>
  </si>
  <si>
    <t>I.8.4</t>
  </si>
  <si>
    <t>I.8.5</t>
  </si>
  <si>
    <t>I.8.6</t>
  </si>
  <si>
    <t>I.8.7</t>
  </si>
  <si>
    <t>I.8.8</t>
  </si>
  <si>
    <t>I.8.9</t>
  </si>
  <si>
    <t>I.8.10</t>
  </si>
  <si>
    <t>I.8.11</t>
  </si>
  <si>
    <t>I.8.12</t>
  </si>
  <si>
    <t>I.8.13</t>
  </si>
  <si>
    <t>I.8.14</t>
  </si>
  <si>
    <t>I.8.15</t>
  </si>
  <si>
    <t>I.8.16</t>
  </si>
  <si>
    <t>I.8.17</t>
  </si>
  <si>
    <t>I.8.18</t>
  </si>
  <si>
    <t>I.8.19</t>
  </si>
  <si>
    <t>I.8.20</t>
  </si>
  <si>
    <t>I.8.21</t>
  </si>
  <si>
    <t>I.8.22</t>
  </si>
  <si>
    <t>I.8.23</t>
  </si>
  <si>
    <t>I.8.24</t>
  </si>
  <si>
    <t>I.8.25</t>
  </si>
  <si>
    <t>I.8.26</t>
  </si>
  <si>
    <t>I.8.27</t>
  </si>
  <si>
    <t>I.8.28</t>
  </si>
  <si>
    <t>I.8.29</t>
  </si>
  <si>
    <t>I.8.30</t>
  </si>
  <si>
    <t>I.8.31</t>
  </si>
  <si>
    <t>I.8.32</t>
  </si>
  <si>
    <t>I.8.33</t>
  </si>
  <si>
    <t>I.8.34</t>
  </si>
  <si>
    <t>I.8.35</t>
  </si>
  <si>
    <t>I.8.36</t>
  </si>
  <si>
    <t>I.8.37</t>
  </si>
  <si>
    <t>I.8.38</t>
  </si>
  <si>
    <t>I.8.39</t>
  </si>
  <si>
    <t>I.8.40</t>
  </si>
  <si>
    <t>I.8.41</t>
  </si>
  <si>
    <t>I.8.42</t>
  </si>
  <si>
    <t>I.8.43</t>
  </si>
  <si>
    <t>I.8.44</t>
  </si>
  <si>
    <t>I.8.45</t>
  </si>
  <si>
    <t>I.8.46</t>
  </si>
  <si>
    <t>I.8.47</t>
  </si>
  <si>
    <t>I.8.48</t>
  </si>
  <si>
    <t>I.8.49</t>
  </si>
  <si>
    <t>I.8.50</t>
  </si>
  <si>
    <t>I.9.1</t>
  </si>
  <si>
    <t>I.9.2</t>
  </si>
  <si>
    <t>I.9.3</t>
  </si>
  <si>
    <t>I.9.4</t>
  </si>
  <si>
    <t>I.9.5</t>
  </si>
  <si>
    <t>I.9.6</t>
  </si>
  <si>
    <t>I.9.7</t>
  </si>
  <si>
    <t>I.9.8</t>
  </si>
  <si>
    <t>I.9.9</t>
  </si>
  <si>
    <t>I.9.10</t>
  </si>
  <si>
    <t>I.9.11</t>
  </si>
  <si>
    <t>I.9.12</t>
  </si>
  <si>
    <t>I.9.13</t>
  </si>
  <si>
    <t>I.9.14</t>
  </si>
  <si>
    <t>I.9.15</t>
  </si>
  <si>
    <t>I.9.16</t>
  </si>
  <si>
    <t>I.9.17</t>
  </si>
  <si>
    <t>I.9.18</t>
  </si>
  <si>
    <t>I.9.19</t>
  </si>
  <si>
    <t>I.9.20</t>
  </si>
  <si>
    <t>I.9.21</t>
  </si>
  <si>
    <t>I.9.22</t>
  </si>
  <si>
    <t>I.9.23</t>
  </si>
  <si>
    <t>I.9.24</t>
  </si>
  <si>
    <t>I.9.25</t>
  </si>
  <si>
    <t>I.9.26</t>
  </si>
  <si>
    <t>I.9.27</t>
  </si>
  <si>
    <t>I.9.28</t>
  </si>
  <si>
    <t>I.9.29</t>
  </si>
  <si>
    <t>I.9.30</t>
  </si>
  <si>
    <t>I.9.31</t>
  </si>
  <si>
    <t>I.9.32</t>
  </si>
  <si>
    <t>I.9.33</t>
  </si>
  <si>
    <t>I.9.34</t>
  </si>
  <si>
    <t>I.9.35</t>
  </si>
  <si>
    <t>I.9.36</t>
  </si>
  <si>
    <t>I.9.37</t>
  </si>
  <si>
    <t>I.9.38</t>
  </si>
  <si>
    <t>I.9.39</t>
  </si>
  <si>
    <t>I.9.40</t>
  </si>
  <si>
    <t>I.9.41</t>
  </si>
  <si>
    <t>I.9.42</t>
  </si>
  <si>
    <t>I.9.43</t>
  </si>
  <si>
    <t>I.9.44</t>
  </si>
  <si>
    <t>I.9.45</t>
  </si>
  <si>
    <t>I.9.46</t>
  </si>
  <si>
    <t>I.9.47</t>
  </si>
  <si>
    <t>I.9.48</t>
  </si>
  <si>
    <t>I.9.49</t>
  </si>
  <si>
    <t>I.9.50</t>
  </si>
  <si>
    <t>I.10.1</t>
  </si>
  <si>
    <t>I.10.2</t>
  </si>
  <si>
    <t>I.10.3</t>
  </si>
  <si>
    <t>I.10.4</t>
  </si>
  <si>
    <t>I.10.5</t>
  </si>
  <si>
    <t>I.10.6</t>
  </si>
  <si>
    <t>I.10.7</t>
  </si>
  <si>
    <t>I.10.8</t>
  </si>
  <si>
    <t>I.10.9</t>
  </si>
  <si>
    <t>I.10.10</t>
  </si>
  <si>
    <t>I.10.11</t>
  </si>
  <si>
    <t>I.10.12</t>
  </si>
  <si>
    <t>I.10.13</t>
  </si>
  <si>
    <t>I.10.14</t>
  </si>
  <si>
    <t>I.10.15</t>
  </si>
  <si>
    <t>I.10.16</t>
  </si>
  <si>
    <t>I.10.17</t>
  </si>
  <si>
    <t>I.10.18</t>
  </si>
  <si>
    <t>I.10.19</t>
  </si>
  <si>
    <t>I.10.20</t>
  </si>
  <si>
    <t>I.10.21</t>
  </si>
  <si>
    <t>I.10.22</t>
  </si>
  <si>
    <t>I.10.23</t>
  </si>
  <si>
    <t>I.10.24</t>
  </si>
  <si>
    <t>I.10.25</t>
  </si>
  <si>
    <t>I.10.26</t>
  </si>
  <si>
    <t>I.10.27</t>
  </si>
  <si>
    <t>I.10.28</t>
  </si>
  <si>
    <t>I.10.29</t>
  </si>
  <si>
    <t>I.10.30</t>
  </si>
  <si>
    <t>I.10.31</t>
  </si>
  <si>
    <t>I.10.32</t>
  </si>
  <si>
    <t>I.10.33</t>
  </si>
  <si>
    <t>I.10.34</t>
  </si>
  <si>
    <t>I.10.35</t>
  </si>
  <si>
    <t>I.10.36</t>
  </si>
  <si>
    <t>I.10.37</t>
  </si>
  <si>
    <t>I.10.38</t>
  </si>
  <si>
    <t>I.10.39</t>
  </si>
  <si>
    <t>I.10.40</t>
  </si>
  <si>
    <t>I.10.41</t>
  </si>
  <si>
    <t>I.10.42</t>
  </si>
  <si>
    <t>I.10.43</t>
  </si>
  <si>
    <t>I.10.44</t>
  </si>
  <si>
    <t>I.10.45</t>
  </si>
  <si>
    <t>I.10.46</t>
  </si>
  <si>
    <t>I.10.47</t>
  </si>
  <si>
    <t>I.10.48</t>
  </si>
  <si>
    <t>I.10.49</t>
  </si>
  <si>
    <t>I.10.50</t>
  </si>
  <si>
    <t>Z wkładu własnego finansowego
(w zł)</t>
  </si>
  <si>
    <t>Z wkładu własnego niefinansowego - osobowego
(w zł)</t>
  </si>
  <si>
    <t>Z wkładu własnego niefinansowego - rzeczowego 
(w zł)</t>
  </si>
  <si>
    <r>
      <rPr>
        <b/>
        <sz val="9"/>
        <color theme="1"/>
        <rFont val="Calibri"/>
        <family val="2"/>
        <charset val="238"/>
        <scheme val="minor"/>
      </rPr>
      <t>Inne środki finansowe ogółem</t>
    </r>
    <r>
      <rPr>
        <sz val="9"/>
        <color theme="1"/>
        <rFont val="Calibri"/>
        <family val="2"/>
        <charset val="238"/>
        <scheme val="minor"/>
      </rPr>
      <t>: 
(należy zsumować środki finansowe wymienione w pkt 2.1–2.4)</t>
    </r>
  </si>
  <si>
    <r>
      <t xml:space="preserve">Wkład osobowy i wkład rzeczowy ogółem: 
</t>
    </r>
    <r>
      <rPr>
        <sz val="9"/>
        <color theme="1"/>
        <rFont val="Calibri"/>
        <family val="2"/>
        <charset val="238"/>
        <scheme val="minor"/>
      </rPr>
      <t>(należy zsumować środki finansowe wymienione w pkt 3.1 i 3.2)</t>
    </r>
  </si>
  <si>
    <r>
      <t xml:space="preserve">3. Informacje o innych przychodach uzyskanych przy realizacji zadania publicznego 
</t>
    </r>
    <r>
      <rPr>
        <sz val="9"/>
        <color theme="1"/>
        <rFont val="Calibri"/>
        <family val="2"/>
        <charset val="238"/>
        <scheme val="minor"/>
      </rPr>
      <t>(należy opisać przychody powstałe podczas realizowanego zadania, które nie były przewidziane w umowie, np. pochodzące ze sprzedaży towarów lub usług wytworzonych lub świadczonych w ramach realizacji zadania publicznego)</t>
    </r>
  </si>
  <si>
    <r>
      <t xml:space="preserve">4. Informacje o świadczeniach pieniężnych pobranych w związku z realizacją zadania od odbiorców zadania 
</t>
    </r>
    <r>
      <rPr>
        <sz val="9"/>
        <color theme="1"/>
        <rFont val="Calibri"/>
        <family val="2"/>
        <charset val="238"/>
        <scheme val="minor"/>
      </rPr>
      <t>(należy wskazać warunki, na jakich były pobierane świadczenia</t>
    </r>
  </si>
  <si>
    <t>Koszt całkowity
(w zł)</t>
  </si>
  <si>
    <t>W pliku znajdują się następujące arkusze:
(1) Budżet szczegółowy
(2) Rejestr wydatków
(3) Monitoring
(4) OFERTA-Kalkulacja kosztów
(5) OFERTA-Źródła finansowania
(6) OFERTA-Podział kosztów
(7) SPRAWOZD.-Wydatki
Dzięki temu, na podstawie budżetu szczegółowego (1) i rejestru wydatków(2) automatycznie tworzony jest monitoring wydatków projektu (3), co pozwoli podejmować decyzje finansowe i jeszcze lepiej zarządzać projektem.</t>
  </si>
  <si>
    <t>Instrukcja wypełniania arkusza: (1) Budżet szczegółowy</t>
  </si>
  <si>
    <r>
      <t xml:space="preserve">1. W arkuszu są wprowadzone formuły, dzięki którym tworząc budżet zobaczysz czy nie przekraczasz  limitów % kosztów w poszczególnych kategoriach oraz na jakim poziomie masz zaplanowany wymagany wkład własny (finansowy i rzeczowy).
2. Wypełniaj tylko pola zaznaczone na szaro - reszta wypełnia się sama! :-)
3. Pola dotyczące dotacji (kolumna H) wypełniają się automatycznie jako różnica pomiędzy kosztem całkowitym danej pozycji (kolumna G) a wkładem własnym (kolumny I i J)
4. Jeżeli zabraknie wierszy w którejś z kategorii budżetowych: po lewej stronie ekranu znajduje się (+) Po kliknięciu w niego rozwija się dalsza część tabeli. Uwaga: nie dodawaj samodzielnie wierszy do arkusza – powinien być używany  tylko (+)
5. UWAGA: Arkusz w komórka I132 i J132 zawiera wartości procentowe wkładu własnego odpowiednio finansowego i osobowego odnoszące się do </t>
    </r>
    <r>
      <rPr>
        <b/>
        <sz val="10"/>
        <color indexed="8"/>
        <rFont val="Trebuchet MS"/>
        <family val="2"/>
        <charset val="238"/>
      </rPr>
      <t>całkowitego budżetu projektu</t>
    </r>
    <r>
      <rPr>
        <sz val="10"/>
        <color indexed="8"/>
        <rFont val="Trebuchet MS"/>
        <family val="2"/>
        <charset val="238"/>
      </rPr>
      <t xml:space="preserve"> natomiast tabela w liniach 135, 136 zawiera zarówno udział procentowy wkładu własnego (finansowego i osobowego) w stosunku do wysokości dotacji jak i całkowitego budżetu projektu.</t>
    </r>
  </si>
  <si>
    <t>Instrukcja wypełniania arkusza: (2) Rejestr wydatków</t>
  </si>
  <si>
    <t>1. Arkusz ten wypełniany jest dla projektu, który otrzymał dofinansowanie. Wypełniasz go w trakcie realizacji projektu.
2. Tabela dot. rejestracji wydatków powinna być wypełniana na bieżąco. Tutaj wpisujemy dane z dokumentów finansowych dotyczacych wydatków projektu (faktury, rachunki itp)</t>
  </si>
  <si>
    <t>Instrukcja dot. arkusza: (3) Monitoring</t>
  </si>
  <si>
    <t>1. Arkusz ten nie jest edytowalny, to oznacza, że nie ma w nim możliwości wprowadzania danych.
2. W tym arkuszu możesz zobaczyć poszczególne wydatki (pozycje budżetowe) w ramach każdej z kategorii kosztów, które są zaciągane automatycznie z arkusza: (1) Budżet szczegółowy oraz (2) Rejestr wydatków
3. Dzięki temu arkuszowi (zestawieniu) widzisz ile środków zostało już wydanych w ramach danej pozycji budżetowej, ile jeszcze jest do wydania (zgodnie z budżetem projektu).                                                                                                                                 Uwaga! jeżeli zostaną przekroczone wydatki w którejś z pozycji zobaczysz je zaznaczone na czerwono.
4. Dzięki temu arkuszowi będziesz mógł w trakcie realizacji projektu, na bieżąco, decydować o wydatkowaniu środków.</t>
  </si>
  <si>
    <t xml:space="preserve">1. Arkusz ten nie jest edytowalny, to oznacza, że nie ma w nim możliwości wprowadzania danych.
2. W tym arkuszu możesz zobaczyć jak kształtują się wydatki na poziomie poszczególnych kategorii budżetowych. Dane są zaciągane automatycznie z arkusza: (1) Budżet szczegółowy.
3. Dzięki temu arkuszowi możesz zobaczyć, w ogólnym ujęciu, wydatkowanie na poziomie poszczególnych kategorii budżetowych. 
</t>
  </si>
  <si>
    <t xml:space="preserve">Narzędzie zostało przygotowane wolontarystycznie przez ekspertów: Karolinę Cyran-Juraszek  (eksperta od planowania finansowego projektów społecznych) oraz Roberta Badurka (konsultanta i analityka finansowego). </t>
  </si>
  <si>
    <t>Instrukcja dot. arkusza: (4) OFERTA-Kalkulacja kosztów</t>
  </si>
  <si>
    <t>Instrukcja dot. arkusza: (5) OFERTA-Źródła finansowania</t>
  </si>
  <si>
    <t xml:space="preserve">1. Arkusz ten jest częściowo edytowalny, wprowadzaj dane tylko w polach zaznaczonych na niebiesko - reszta wypełnia się sama
2. W tym arkuszu możesz zobaczyć jak kształtują się planowane jest podział kosztów realizacji pomiędzy oferentów
</t>
  </si>
  <si>
    <t>Instrukcja dot. arkusza: (6) OFERTA-Podział kosztów</t>
  </si>
  <si>
    <t>Instrukcja dot. arkusza: (7) SPRAWOZD.-Wydatki</t>
  </si>
  <si>
    <t>1. Arkusz ten nie jest edytowalny, to oznacza, że nie ma w nim możliwości wprowadzania danych.
2. W tym arkuszu możesz zobaczyć poszczególne wydatki (pozycje budżetowe) w ramach każdej z kategorii kosztów, które są zaciągane automatycznie z arkusza: (1) Budżet szczegółowy oraz (2) Rejestr wydatków
3. Dzięki temu arkuszowi (zestawieniu) widzisz ile środków zostało już wydanych w ramach danej pozycji budżetowej, ile jeszcze jest do wydania (zgodnie z budżetem projektu).
4. Arkusz ten służy do sprawozdawczości bieżących wyników finansowych, zgodnie z formatem zdefiniowanym przez Komitet do Spraw Pożytku Publicznego.</t>
  </si>
  <si>
    <t>PRZECZYTAJ UWAŻNIE I ANALIZUJ - Faza realizacji projektu / sprawozdawczość</t>
  </si>
  <si>
    <t>II.20.</t>
  </si>
  <si>
    <t>KOSZTY ADMINISTRACYJNE</t>
  </si>
  <si>
    <t>WYDATKI ADMINISTRACYJNE</t>
  </si>
  <si>
    <t>KOSZTY REALIZACJI DZIAŁAŃ</t>
  </si>
  <si>
    <t>Koszty administracyjne ogółem</t>
  </si>
  <si>
    <t>RAZEM (koszty realizacji zadań i koszty administracyjne)</t>
  </si>
  <si>
    <t>WYDATKI NA REALIZACJĘ DZIAŁAŃ</t>
  </si>
  <si>
    <t xml:space="preserve">1. Arkusz ten nie jest edytowalny, to oznacza, że nie ma w nim możliwości wprowadzania danych.
2. W tym arkuszu możesz zobaczyć jak kształtują się planowane źródła finansowania
</t>
  </si>
  <si>
    <r>
      <t xml:space="preserve">III </t>
    </r>
    <r>
      <rPr>
        <b/>
        <sz val="9"/>
        <color indexed="31"/>
        <rFont val="Arial"/>
        <family val="2"/>
        <charset val="238"/>
      </rPr>
      <t>Kalkulacja przewidywanych kosztów realizacji zadania publicznego:                                                                              Kosztorys ze względu na rodzaj kosztów w 2019 roku</t>
    </r>
  </si>
  <si>
    <t>Koszty zadań ogółem</t>
  </si>
  <si>
    <t>Środki finansowe z innych źródeł publicznych (w zł)</t>
  </si>
  <si>
    <t>Pozostałe środki finansowe (w zł)</t>
  </si>
  <si>
    <t>Świadczenia pieniężne od odbiorców zadania publicznego
(w zł)</t>
  </si>
  <si>
    <t>Z tego ze środków pochodzących z dotacji (zł)</t>
  </si>
  <si>
    <t xml:space="preserve"> Z tego finansowanych ze środków własnych (zł)</t>
  </si>
  <si>
    <t>Zatwierdzony budżet dotacji</t>
  </si>
  <si>
    <t>Zrealizowany budżet dotacji</t>
  </si>
  <si>
    <t>SUMA Zatwierdzony budżet dotacji i ww</t>
  </si>
  <si>
    <t>SUMA Zrealizowany budżet dotacji i ww</t>
  </si>
</sst>
</file>

<file path=xl/styles.xml><?xml version="1.0" encoding="utf-8"?>
<styleSheet xmlns="http://schemas.openxmlformats.org/spreadsheetml/2006/main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zł-415];\-#,##0.00\ [$zł-415]"/>
    <numFmt numFmtId="165" formatCode="#,##0.00\ &quot;zł&quot;"/>
    <numFmt numFmtId="166" formatCode="#,##0.00_ ;\-#,##0.00\ 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DBE1E0"/>
      <name val="Trebuchet MS"/>
      <family val="2"/>
      <charset val="238"/>
    </font>
    <font>
      <sz val="10"/>
      <color indexed="8"/>
      <name val="Trebuchet MS"/>
      <family val="2"/>
      <charset val="238"/>
    </font>
    <font>
      <sz val="10"/>
      <color rgb="FF004B6F"/>
      <name val="Trebuchet MS"/>
      <family val="2"/>
      <charset val="238"/>
    </font>
    <font>
      <b/>
      <sz val="10"/>
      <color indexed="8"/>
      <name val="Trebuchet MS"/>
      <family val="2"/>
      <charset val="238"/>
    </font>
    <font>
      <sz val="10"/>
      <name val="Trebuchet MS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CBDAD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31"/>
      <name val="Arial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rgb="FF0070C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4B6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B6F"/>
      </left>
      <right style="thin">
        <color rgb="FF004B6F"/>
      </right>
      <top style="thin">
        <color rgb="FF004B6F"/>
      </top>
      <bottom style="thin">
        <color rgb="FF004B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DBE1E0"/>
      </left>
      <right style="thin">
        <color rgb="FFDBE1E0"/>
      </right>
      <top style="thin">
        <color rgb="FFDBE1E0"/>
      </top>
      <bottom style="thin">
        <color rgb="FFDBE1E0"/>
      </bottom>
      <diagonal/>
    </border>
    <border>
      <left/>
      <right style="thin">
        <color rgb="FFDBE1E0"/>
      </right>
      <top style="thin">
        <color rgb="FFDBE1E0"/>
      </top>
      <bottom style="thin">
        <color rgb="FFDBE1E0"/>
      </bottom>
      <diagonal/>
    </border>
    <border>
      <left style="thin">
        <color rgb="FF004B6F"/>
      </left>
      <right/>
      <top style="thin">
        <color rgb="FF004B6F"/>
      </top>
      <bottom style="thin">
        <color rgb="FF004B6F"/>
      </bottom>
      <diagonal/>
    </border>
    <border>
      <left/>
      <right/>
      <top style="thin">
        <color rgb="FF004B6F"/>
      </top>
      <bottom style="thin">
        <color rgb="FF004B6F"/>
      </bottom>
      <diagonal/>
    </border>
    <border>
      <left/>
      <right style="thin">
        <color rgb="FF004B6F"/>
      </right>
      <top style="thin">
        <color rgb="FF004B6F"/>
      </top>
      <bottom style="thin">
        <color rgb="FF004B6F"/>
      </bottom>
      <diagonal/>
    </border>
    <border>
      <left style="thin">
        <color rgb="FFDBE1E0"/>
      </left>
      <right/>
      <top style="thin">
        <color rgb="FFDBE1E0"/>
      </top>
      <bottom style="thin">
        <color rgb="FFDBE1E0"/>
      </bottom>
      <diagonal/>
    </border>
    <border>
      <left/>
      <right/>
      <top style="thin">
        <color rgb="FFDBE1E0"/>
      </top>
      <bottom style="thin">
        <color rgb="FFDBE1E0"/>
      </bottom>
      <diagonal/>
    </border>
    <border>
      <left style="thin">
        <color rgb="FFDBE1E0"/>
      </left>
      <right/>
      <top/>
      <bottom/>
      <diagonal/>
    </border>
    <border>
      <left style="thin">
        <color rgb="FFDBE1E0"/>
      </left>
      <right/>
      <top style="thin">
        <color rgb="FF004B6F"/>
      </top>
      <bottom style="thin">
        <color rgb="FF004B6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BE1E0"/>
      </left>
      <right style="thin">
        <color rgb="FFDBE1E0"/>
      </right>
      <top style="thin">
        <color rgb="FFDBE1E0"/>
      </top>
      <bottom/>
      <diagonal/>
    </border>
    <border>
      <left style="thin">
        <color rgb="FFDBE1E0"/>
      </left>
      <right style="thin">
        <color rgb="FFDBE1E0"/>
      </right>
      <top/>
      <bottom style="thin">
        <color rgb="FFDBE1E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44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9" fillId="0" borderId="0" applyFont="0" applyFill="0" applyBorder="0" applyAlignment="0" applyProtection="0"/>
  </cellStyleXfs>
  <cellXfs count="499">
    <xf numFmtId="0" fontId="0" fillId="0" borderId="0" xfId="0"/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10" fillId="0" borderId="0" xfId="3" applyFont="1" applyAlignment="1"/>
    <xf numFmtId="165" fontId="10" fillId="0" borderId="0" xfId="3" applyNumberFormat="1" applyFont="1" applyAlignment="1"/>
    <xf numFmtId="165" fontId="10" fillId="0" borderId="0" xfId="3" applyNumberFormat="1" applyFont="1"/>
    <xf numFmtId="0" fontId="10" fillId="0" borderId="0" xfId="3" applyFont="1"/>
    <xf numFmtId="0" fontId="11" fillId="0" borderId="0" xfId="3" applyFont="1"/>
    <xf numFmtId="165" fontId="10" fillId="6" borderId="1" xfId="4" applyNumberFormat="1" applyFont="1" applyFill="1" applyBorder="1" applyAlignment="1">
      <alignment vertical="center" wrapText="1"/>
    </xf>
    <xf numFmtId="165" fontId="10" fillId="6" borderId="1" xfId="3" applyNumberFormat="1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165" fontId="11" fillId="6" borderId="1" xfId="4" applyNumberFormat="1" applyFont="1" applyFill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 vertical="center"/>
    </xf>
    <xf numFmtId="0" fontId="14" fillId="0" borderId="0" xfId="3" applyNumberFormat="1" applyFont="1" applyFill="1" applyBorder="1" applyAlignment="1" applyProtection="1">
      <alignment vertical="center" wrapText="1"/>
    </xf>
    <xf numFmtId="0" fontId="14" fillId="0" borderId="0" xfId="3" applyNumberFormat="1" applyFont="1" applyFill="1" applyBorder="1" applyAlignment="1" applyProtection="1">
      <alignment horizontal="center" vertical="center"/>
    </xf>
    <xf numFmtId="43" fontId="14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43" fontId="14" fillId="0" borderId="0" xfId="3" applyNumberFormat="1" applyFont="1" applyFill="1" applyBorder="1" applyAlignment="1" applyProtection="1">
      <alignment horizontal="left" vertical="center" wrapText="1"/>
    </xf>
    <xf numFmtId="0" fontId="10" fillId="0" borderId="0" xfId="3" applyFont="1" applyBorder="1" applyAlignment="1">
      <alignment vertical="center"/>
    </xf>
    <xf numFmtId="0" fontId="14" fillId="0" borderId="0" xfId="3" applyNumberFormat="1" applyFont="1" applyFill="1" applyBorder="1" applyAlignment="1" applyProtection="1">
      <alignment horizontal="left" vertical="center"/>
    </xf>
    <xf numFmtId="0" fontId="14" fillId="0" borderId="0" xfId="3" applyNumberFormat="1" applyFont="1" applyFill="1" applyBorder="1" applyAlignment="1" applyProtection="1">
      <alignment horizontal="left" vertical="center" wrapText="1"/>
    </xf>
    <xf numFmtId="0" fontId="15" fillId="3" borderId="1" xfId="3" applyNumberFormat="1" applyFont="1" applyFill="1" applyBorder="1" applyAlignment="1" applyProtection="1">
      <alignment horizontal="left" vertical="center" wrapText="1"/>
    </xf>
    <xf numFmtId="0" fontId="15" fillId="3" borderId="1" xfId="3" applyNumberFormat="1" applyFont="1" applyFill="1" applyBorder="1" applyAlignment="1" applyProtection="1">
      <alignment horizontal="center" vertical="center" wrapText="1"/>
    </xf>
    <xf numFmtId="0" fontId="16" fillId="9" borderId="1" xfId="3" applyNumberFormat="1" applyFont="1" applyFill="1" applyBorder="1" applyAlignment="1" applyProtection="1">
      <alignment horizontal="center" vertical="center"/>
    </xf>
    <xf numFmtId="0" fontId="17" fillId="9" borderId="1" xfId="3" applyNumberFormat="1" applyFont="1" applyFill="1" applyBorder="1" applyAlignment="1" applyProtection="1">
      <alignment vertical="center"/>
    </xf>
    <xf numFmtId="165" fontId="17" fillId="9" borderId="1" xfId="4" applyNumberFormat="1" applyFont="1" applyFill="1" applyBorder="1" applyAlignment="1">
      <alignment vertical="center" wrapText="1"/>
    </xf>
    <xf numFmtId="0" fontId="17" fillId="9" borderId="1" xfId="3" applyFont="1" applyFill="1" applyBorder="1" applyAlignment="1">
      <alignment horizontal="left" vertical="center" wrapText="1"/>
    </xf>
    <xf numFmtId="0" fontId="17" fillId="9" borderId="1" xfId="3" applyNumberFormat="1" applyFont="1" applyFill="1" applyBorder="1" applyAlignment="1" applyProtection="1">
      <alignment horizontal="center" vertical="center"/>
    </xf>
    <xf numFmtId="14" fontId="17" fillId="9" borderId="1" xfId="3" applyNumberFormat="1" applyFont="1" applyFill="1" applyBorder="1" applyAlignment="1" applyProtection="1">
      <alignment horizontal="center" vertical="center"/>
    </xf>
    <xf numFmtId="43" fontId="17" fillId="9" borderId="1" xfId="3" applyNumberFormat="1" applyFont="1" applyFill="1" applyBorder="1" applyAlignment="1" applyProtection="1">
      <alignment horizontal="center" vertical="center"/>
    </xf>
    <xf numFmtId="0" fontId="17" fillId="9" borderId="1" xfId="3" applyNumberFormat="1" applyFont="1" applyFill="1" applyBorder="1" applyAlignment="1" applyProtection="1">
      <alignment horizontal="left" vertical="center"/>
    </xf>
    <xf numFmtId="0" fontId="17" fillId="9" borderId="1" xfId="3" applyNumberFormat="1" applyFont="1" applyFill="1" applyBorder="1" applyAlignment="1" applyProtection="1">
      <alignment horizontal="center" vertical="center" wrapText="1"/>
    </xf>
    <xf numFmtId="0" fontId="17" fillId="9" borderId="1" xfId="3" applyFont="1" applyFill="1" applyBorder="1" applyAlignment="1">
      <alignment horizontal="left" vertical="center"/>
    </xf>
    <xf numFmtId="0" fontId="17" fillId="9" borderId="1" xfId="3" applyFont="1" applyFill="1" applyBorder="1" applyAlignment="1">
      <alignment vertical="center" wrapText="1"/>
    </xf>
    <xf numFmtId="0" fontId="17" fillId="9" borderId="1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7" fillId="9" borderId="1" xfId="3" applyNumberFormat="1" applyFont="1" applyFill="1" applyBorder="1" applyAlignment="1" applyProtection="1">
      <alignment vertical="center" wrapText="1"/>
    </xf>
    <xf numFmtId="0" fontId="18" fillId="0" borderId="0" xfId="3" applyFont="1" applyFill="1" applyBorder="1" applyAlignment="1">
      <alignment vertical="center"/>
    </xf>
    <xf numFmtId="14" fontId="17" fillId="9" borderId="1" xfId="3" applyNumberFormat="1" applyFont="1" applyFill="1" applyBorder="1" applyAlignment="1">
      <alignment horizontal="center" vertical="center"/>
    </xf>
    <xf numFmtId="49" fontId="17" fillId="9" borderId="1" xfId="3" applyNumberFormat="1" applyFont="1" applyFill="1" applyBorder="1" applyAlignment="1" applyProtection="1">
      <alignment horizontal="center" vertical="center"/>
    </xf>
    <xf numFmtId="0" fontId="17" fillId="10" borderId="1" xfId="3" applyNumberFormat="1" applyFont="1" applyFill="1" applyBorder="1" applyAlignment="1" applyProtection="1">
      <alignment vertical="center"/>
    </xf>
    <xf numFmtId="165" fontId="17" fillId="10" borderId="1" xfId="4" applyNumberFormat="1" applyFont="1" applyFill="1" applyBorder="1" applyAlignment="1">
      <alignment vertical="center" wrapText="1"/>
    </xf>
    <xf numFmtId="0" fontId="17" fillId="10" borderId="1" xfId="3" applyFont="1" applyFill="1" applyBorder="1" applyAlignment="1">
      <alignment horizontal="left" vertical="center" wrapText="1"/>
    </xf>
    <xf numFmtId="0" fontId="17" fillId="10" borderId="1" xfId="3" applyNumberFormat="1" applyFont="1" applyFill="1" applyBorder="1" applyAlignment="1" applyProtection="1">
      <alignment horizontal="center" vertical="center"/>
    </xf>
    <xf numFmtId="14" fontId="17" fillId="10" borderId="1" xfId="3" applyNumberFormat="1" applyFont="1" applyFill="1" applyBorder="1" applyAlignment="1" applyProtection="1">
      <alignment horizontal="center" vertical="center"/>
    </xf>
    <xf numFmtId="43" fontId="17" fillId="10" borderId="1" xfId="3" applyNumberFormat="1" applyFont="1" applyFill="1" applyBorder="1" applyAlignment="1" applyProtection="1">
      <alignment horizontal="center" vertical="center"/>
    </xf>
    <xf numFmtId="0" fontId="17" fillId="10" borderId="1" xfId="3" applyNumberFormat="1" applyFont="1" applyFill="1" applyBorder="1" applyAlignment="1" applyProtection="1">
      <alignment horizontal="left" vertical="center"/>
    </xf>
    <xf numFmtId="0" fontId="17" fillId="10" borderId="1" xfId="3" applyNumberFormat="1" applyFont="1" applyFill="1" applyBorder="1" applyAlignment="1" applyProtection="1">
      <alignment horizontal="center" vertical="center" wrapText="1"/>
    </xf>
    <xf numFmtId="0" fontId="17" fillId="10" borderId="1" xfId="3" applyFont="1" applyFill="1" applyBorder="1" applyAlignment="1">
      <alignment horizontal="left" vertical="center"/>
    </xf>
    <xf numFmtId="0" fontId="17" fillId="10" borderId="1" xfId="3" applyFont="1" applyFill="1" applyBorder="1" applyAlignment="1">
      <alignment vertical="center" wrapText="1"/>
    </xf>
    <xf numFmtId="0" fontId="17" fillId="10" borderId="1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0" fontId="17" fillId="10" borderId="1" xfId="3" applyNumberFormat="1" applyFont="1" applyFill="1" applyBorder="1" applyAlignment="1" applyProtection="1">
      <alignment vertical="center" wrapText="1"/>
    </xf>
    <xf numFmtId="14" fontId="17" fillId="10" borderId="1" xfId="3" applyNumberFormat="1" applyFont="1" applyFill="1" applyBorder="1" applyAlignment="1">
      <alignment horizontal="center" vertical="center"/>
    </xf>
    <xf numFmtId="49" fontId="17" fillId="10" borderId="1" xfId="3" applyNumberFormat="1" applyFont="1" applyFill="1" applyBorder="1" applyAlignment="1" applyProtection="1">
      <alignment horizontal="center" vertical="center"/>
    </xf>
    <xf numFmtId="0" fontId="16" fillId="11" borderId="1" xfId="3" applyNumberFormat="1" applyFont="1" applyFill="1" applyBorder="1" applyAlignment="1" applyProtection="1">
      <alignment horizontal="center" vertical="center"/>
    </xf>
    <xf numFmtId="0" fontId="17" fillId="11" borderId="1" xfId="3" applyNumberFormat="1" applyFont="1" applyFill="1" applyBorder="1" applyAlignment="1" applyProtection="1">
      <alignment vertical="center"/>
    </xf>
    <xf numFmtId="165" fontId="17" fillId="11" borderId="1" xfId="4" applyNumberFormat="1" applyFont="1" applyFill="1" applyBorder="1" applyAlignment="1">
      <alignment vertical="center" wrapText="1"/>
    </xf>
    <xf numFmtId="0" fontId="17" fillId="11" borderId="1" xfId="3" applyFont="1" applyFill="1" applyBorder="1" applyAlignment="1">
      <alignment horizontal="left" vertical="center" wrapText="1"/>
    </xf>
    <xf numFmtId="0" fontId="17" fillId="11" borderId="1" xfId="3" applyNumberFormat="1" applyFont="1" applyFill="1" applyBorder="1" applyAlignment="1" applyProtection="1">
      <alignment horizontal="center" vertical="center"/>
    </xf>
    <xf numFmtId="14" fontId="17" fillId="11" borderId="1" xfId="3" applyNumberFormat="1" applyFont="1" applyFill="1" applyBorder="1" applyAlignment="1" applyProtection="1">
      <alignment horizontal="center" vertical="center"/>
    </xf>
    <xf numFmtId="43" fontId="17" fillId="11" borderId="1" xfId="3" applyNumberFormat="1" applyFont="1" applyFill="1" applyBorder="1" applyAlignment="1" applyProtection="1">
      <alignment horizontal="center" vertical="center"/>
    </xf>
    <xf numFmtId="0" fontId="17" fillId="11" borderId="1" xfId="3" applyNumberFormat="1" applyFont="1" applyFill="1" applyBorder="1" applyAlignment="1" applyProtection="1">
      <alignment horizontal="left" vertical="center"/>
    </xf>
    <xf numFmtId="0" fontId="17" fillId="11" borderId="1" xfId="3" applyNumberFormat="1" applyFont="1" applyFill="1" applyBorder="1" applyAlignment="1" applyProtection="1">
      <alignment horizontal="center" vertical="center" wrapText="1"/>
    </xf>
    <xf numFmtId="0" fontId="17" fillId="11" borderId="1" xfId="3" applyFont="1" applyFill="1" applyBorder="1" applyAlignment="1">
      <alignment horizontal="left" vertical="center"/>
    </xf>
    <xf numFmtId="0" fontId="17" fillId="11" borderId="1" xfId="3" applyFont="1" applyFill="1" applyBorder="1" applyAlignment="1">
      <alignment vertical="center" wrapText="1"/>
    </xf>
    <xf numFmtId="0" fontId="17" fillId="11" borderId="1" xfId="3" applyFont="1" applyFill="1" applyBorder="1" applyAlignment="1">
      <alignment horizontal="center" vertical="center"/>
    </xf>
    <xf numFmtId="0" fontId="17" fillId="11" borderId="1" xfId="3" applyNumberFormat="1" applyFont="1" applyFill="1" applyBorder="1" applyAlignment="1" applyProtection="1">
      <alignment vertical="center" wrapText="1"/>
    </xf>
    <xf numFmtId="14" fontId="17" fillId="11" borderId="1" xfId="3" applyNumberFormat="1" applyFont="1" applyFill="1" applyBorder="1" applyAlignment="1">
      <alignment horizontal="center" vertical="center"/>
    </xf>
    <xf numFmtId="49" fontId="17" fillId="11" borderId="1" xfId="3" applyNumberFormat="1" applyFont="1" applyFill="1" applyBorder="1" applyAlignment="1" applyProtection="1">
      <alignment horizontal="center" vertical="center"/>
    </xf>
    <xf numFmtId="0" fontId="16" fillId="12" borderId="1" xfId="3" applyNumberFormat="1" applyFont="1" applyFill="1" applyBorder="1" applyAlignment="1" applyProtection="1">
      <alignment horizontal="center" vertical="center"/>
    </xf>
    <xf numFmtId="0" fontId="17" fillId="12" borderId="1" xfId="3" applyNumberFormat="1" applyFont="1" applyFill="1" applyBorder="1" applyAlignment="1" applyProtection="1">
      <alignment vertical="center"/>
    </xf>
    <xf numFmtId="165" fontId="17" fillId="12" borderId="1" xfId="4" applyNumberFormat="1" applyFont="1" applyFill="1" applyBorder="1" applyAlignment="1">
      <alignment vertical="center" wrapText="1"/>
    </xf>
    <xf numFmtId="0" fontId="17" fillId="12" borderId="1" xfId="3" applyFont="1" applyFill="1" applyBorder="1" applyAlignment="1">
      <alignment horizontal="left" vertical="center" wrapText="1"/>
    </xf>
    <xf numFmtId="0" fontId="17" fillId="12" borderId="1" xfId="3" applyNumberFormat="1" applyFont="1" applyFill="1" applyBorder="1" applyAlignment="1" applyProtection="1">
      <alignment horizontal="center" vertical="center"/>
    </xf>
    <xf numFmtId="14" fontId="17" fillId="12" borderId="1" xfId="3" applyNumberFormat="1" applyFont="1" applyFill="1" applyBorder="1" applyAlignment="1" applyProtection="1">
      <alignment horizontal="center" vertical="center"/>
    </xf>
    <xf numFmtId="43" fontId="17" fillId="12" borderId="1" xfId="3" applyNumberFormat="1" applyFont="1" applyFill="1" applyBorder="1" applyAlignment="1" applyProtection="1">
      <alignment horizontal="center" vertical="center"/>
    </xf>
    <xf numFmtId="0" fontId="17" fillId="12" borderId="1" xfId="3" applyNumberFormat="1" applyFont="1" applyFill="1" applyBorder="1" applyAlignment="1" applyProtection="1">
      <alignment horizontal="left" vertical="center"/>
    </xf>
    <xf numFmtId="0" fontId="17" fillId="12" borderId="1" xfId="3" applyNumberFormat="1" applyFont="1" applyFill="1" applyBorder="1" applyAlignment="1" applyProtection="1">
      <alignment horizontal="center" vertical="center" wrapText="1"/>
    </xf>
    <xf numFmtId="0" fontId="17" fillId="12" borderId="1" xfId="3" applyFont="1" applyFill="1" applyBorder="1" applyAlignment="1">
      <alignment horizontal="left" vertical="center"/>
    </xf>
    <xf numFmtId="0" fontId="17" fillId="12" borderId="1" xfId="3" applyFont="1" applyFill="1" applyBorder="1" applyAlignment="1">
      <alignment vertical="center" wrapText="1"/>
    </xf>
    <xf numFmtId="0" fontId="17" fillId="12" borderId="1" xfId="3" applyFont="1" applyFill="1" applyBorder="1" applyAlignment="1">
      <alignment horizontal="center" vertical="center"/>
    </xf>
    <xf numFmtId="0" fontId="17" fillId="12" borderId="1" xfId="3" applyNumberFormat="1" applyFont="1" applyFill="1" applyBorder="1" applyAlignment="1" applyProtection="1">
      <alignment vertical="center" wrapText="1"/>
    </xf>
    <xf numFmtId="14" fontId="17" fillId="12" borderId="1" xfId="3" applyNumberFormat="1" applyFont="1" applyFill="1" applyBorder="1" applyAlignment="1">
      <alignment horizontal="center" vertical="center"/>
    </xf>
    <xf numFmtId="49" fontId="17" fillId="12" borderId="1" xfId="3" applyNumberFormat="1" applyFont="1" applyFill="1" applyBorder="1" applyAlignment="1" applyProtection="1">
      <alignment horizontal="center" vertical="center"/>
    </xf>
    <xf numFmtId="0" fontId="16" fillId="13" borderId="1" xfId="3" applyNumberFormat="1" applyFont="1" applyFill="1" applyBorder="1" applyAlignment="1" applyProtection="1">
      <alignment horizontal="center" vertical="center"/>
    </xf>
    <xf numFmtId="0" fontId="17" fillId="13" borderId="1" xfId="3" applyNumberFormat="1" applyFont="1" applyFill="1" applyBorder="1" applyAlignment="1" applyProtection="1">
      <alignment vertical="center"/>
    </xf>
    <xf numFmtId="165" fontId="17" fillId="13" borderId="1" xfId="4" applyNumberFormat="1" applyFont="1" applyFill="1" applyBorder="1" applyAlignment="1">
      <alignment vertical="center" wrapText="1"/>
    </xf>
    <xf numFmtId="0" fontId="17" fillId="13" borderId="1" xfId="3" applyFont="1" applyFill="1" applyBorder="1" applyAlignment="1">
      <alignment horizontal="left" vertical="center" wrapText="1"/>
    </xf>
    <xf numFmtId="0" fontId="17" fillId="13" borderId="1" xfId="3" applyNumberFormat="1" applyFont="1" applyFill="1" applyBorder="1" applyAlignment="1" applyProtection="1">
      <alignment horizontal="center" vertical="center"/>
    </xf>
    <xf numFmtId="14" fontId="17" fillId="13" borderId="1" xfId="3" applyNumberFormat="1" applyFont="1" applyFill="1" applyBorder="1" applyAlignment="1" applyProtection="1">
      <alignment horizontal="center" vertical="center"/>
    </xf>
    <xf numFmtId="43" fontId="17" fillId="13" borderId="1" xfId="3" applyNumberFormat="1" applyFont="1" applyFill="1" applyBorder="1" applyAlignment="1" applyProtection="1">
      <alignment horizontal="center" vertical="center"/>
    </xf>
    <xf numFmtId="0" fontId="17" fillId="13" borderId="1" xfId="3" applyNumberFormat="1" applyFont="1" applyFill="1" applyBorder="1" applyAlignment="1" applyProtection="1">
      <alignment horizontal="left" vertical="center"/>
    </xf>
    <xf numFmtId="0" fontId="17" fillId="13" borderId="1" xfId="3" applyNumberFormat="1" applyFont="1" applyFill="1" applyBorder="1" applyAlignment="1" applyProtection="1">
      <alignment horizontal="center" vertical="center" wrapText="1"/>
    </xf>
    <xf numFmtId="0" fontId="17" fillId="13" borderId="1" xfId="3" applyFont="1" applyFill="1" applyBorder="1" applyAlignment="1">
      <alignment horizontal="left" vertical="center"/>
    </xf>
    <xf numFmtId="0" fontId="17" fillId="13" borderId="1" xfId="3" applyFont="1" applyFill="1" applyBorder="1" applyAlignment="1">
      <alignment vertical="center" wrapText="1"/>
    </xf>
    <xf numFmtId="0" fontId="17" fillId="13" borderId="1" xfId="3" applyFont="1" applyFill="1" applyBorder="1" applyAlignment="1">
      <alignment horizontal="center" vertical="center"/>
    </xf>
    <xf numFmtId="0" fontId="17" fillId="13" borderId="1" xfId="3" applyNumberFormat="1" applyFont="1" applyFill="1" applyBorder="1" applyAlignment="1" applyProtection="1">
      <alignment vertical="center" wrapText="1"/>
    </xf>
    <xf numFmtId="14" fontId="17" fillId="13" borderId="1" xfId="3" applyNumberFormat="1" applyFont="1" applyFill="1" applyBorder="1" applyAlignment="1">
      <alignment horizontal="center" vertical="center"/>
    </xf>
    <xf numFmtId="49" fontId="17" fillId="13" borderId="1" xfId="3" applyNumberFormat="1" applyFont="1" applyFill="1" applyBorder="1" applyAlignment="1" applyProtection="1">
      <alignment horizontal="center" vertical="center"/>
    </xf>
    <xf numFmtId="0" fontId="16" fillId="14" borderId="1" xfId="3" applyNumberFormat="1" applyFont="1" applyFill="1" applyBorder="1" applyAlignment="1" applyProtection="1">
      <alignment horizontal="center" vertical="center"/>
    </xf>
    <xf numFmtId="0" fontId="17" fillId="14" borderId="1" xfId="3" applyNumberFormat="1" applyFont="1" applyFill="1" applyBorder="1" applyAlignment="1" applyProtection="1">
      <alignment vertical="center"/>
    </xf>
    <xf numFmtId="165" fontId="17" fillId="14" borderId="1" xfId="4" applyNumberFormat="1" applyFont="1" applyFill="1" applyBorder="1" applyAlignment="1">
      <alignment vertical="center" wrapText="1"/>
    </xf>
    <xf numFmtId="0" fontId="17" fillId="14" borderId="1" xfId="3" applyFont="1" applyFill="1" applyBorder="1" applyAlignment="1">
      <alignment horizontal="left" vertical="center" wrapText="1"/>
    </xf>
    <xf numFmtId="0" fontId="17" fillId="14" borderId="1" xfId="3" applyNumberFormat="1" applyFont="1" applyFill="1" applyBorder="1" applyAlignment="1" applyProtection="1">
      <alignment horizontal="center" vertical="center"/>
    </xf>
    <xf numFmtId="14" fontId="17" fillId="14" borderId="1" xfId="3" applyNumberFormat="1" applyFont="1" applyFill="1" applyBorder="1" applyAlignment="1" applyProtection="1">
      <alignment horizontal="center" vertical="center"/>
    </xf>
    <xf numFmtId="43" fontId="17" fillId="14" borderId="1" xfId="3" applyNumberFormat="1" applyFont="1" applyFill="1" applyBorder="1" applyAlignment="1" applyProtection="1">
      <alignment horizontal="center" vertical="center"/>
    </xf>
    <xf numFmtId="0" fontId="17" fillId="14" borderId="1" xfId="3" applyNumberFormat="1" applyFont="1" applyFill="1" applyBorder="1" applyAlignment="1" applyProtection="1">
      <alignment horizontal="left" vertical="center"/>
    </xf>
    <xf numFmtId="0" fontId="17" fillId="14" borderId="1" xfId="3" applyNumberFormat="1" applyFont="1" applyFill="1" applyBorder="1" applyAlignment="1" applyProtection="1">
      <alignment horizontal="center" vertical="center" wrapText="1"/>
    </xf>
    <xf numFmtId="0" fontId="17" fillId="14" borderId="1" xfId="3" applyFont="1" applyFill="1" applyBorder="1" applyAlignment="1">
      <alignment horizontal="left" vertical="center"/>
    </xf>
    <xf numFmtId="0" fontId="17" fillId="14" borderId="1" xfId="3" applyFont="1" applyFill="1" applyBorder="1" applyAlignment="1">
      <alignment vertical="center" wrapText="1"/>
    </xf>
    <xf numFmtId="0" fontId="17" fillId="14" borderId="1" xfId="3" applyFont="1" applyFill="1" applyBorder="1" applyAlignment="1">
      <alignment horizontal="center" vertical="center"/>
    </xf>
    <xf numFmtId="0" fontId="17" fillId="14" borderId="1" xfId="3" applyNumberFormat="1" applyFont="1" applyFill="1" applyBorder="1" applyAlignment="1" applyProtection="1">
      <alignment vertical="center" wrapText="1"/>
    </xf>
    <xf numFmtId="14" fontId="17" fillId="14" borderId="1" xfId="3" applyNumberFormat="1" applyFont="1" applyFill="1" applyBorder="1" applyAlignment="1">
      <alignment horizontal="center" vertical="center"/>
    </xf>
    <xf numFmtId="49" fontId="17" fillId="14" borderId="1" xfId="3" applyNumberFormat="1" applyFont="1" applyFill="1" applyBorder="1" applyAlignment="1" applyProtection="1">
      <alignment horizontal="center" vertical="center"/>
    </xf>
    <xf numFmtId="0" fontId="16" fillId="15" borderId="1" xfId="3" applyNumberFormat="1" applyFont="1" applyFill="1" applyBorder="1" applyAlignment="1" applyProtection="1">
      <alignment horizontal="center" vertical="center"/>
    </xf>
    <xf numFmtId="0" fontId="17" fillId="15" borderId="1" xfId="3" applyNumberFormat="1" applyFont="1" applyFill="1" applyBorder="1" applyAlignment="1" applyProtection="1">
      <alignment vertical="center"/>
    </xf>
    <xf numFmtId="165" fontId="17" fillId="15" borderId="1" xfId="4" applyNumberFormat="1" applyFont="1" applyFill="1" applyBorder="1" applyAlignment="1">
      <alignment vertical="center" wrapText="1"/>
    </xf>
    <xf numFmtId="0" fontId="17" fillId="15" borderId="1" xfId="3" applyFont="1" applyFill="1" applyBorder="1" applyAlignment="1">
      <alignment horizontal="left" vertical="center" wrapText="1"/>
    </xf>
    <xf numFmtId="0" fontId="17" fillId="15" borderId="1" xfId="3" applyNumberFormat="1" applyFont="1" applyFill="1" applyBorder="1" applyAlignment="1" applyProtection="1">
      <alignment horizontal="center" vertical="center"/>
    </xf>
    <xf numFmtId="14" fontId="17" fillId="15" borderId="1" xfId="3" applyNumberFormat="1" applyFont="1" applyFill="1" applyBorder="1" applyAlignment="1" applyProtection="1">
      <alignment horizontal="center" vertical="center"/>
    </xf>
    <xf numFmtId="43" fontId="17" fillId="15" borderId="1" xfId="3" applyNumberFormat="1" applyFont="1" applyFill="1" applyBorder="1" applyAlignment="1" applyProtection="1">
      <alignment horizontal="center" vertical="center"/>
    </xf>
    <xf numFmtId="0" fontId="17" fillId="15" borderId="1" xfId="3" applyNumberFormat="1" applyFont="1" applyFill="1" applyBorder="1" applyAlignment="1" applyProtection="1">
      <alignment horizontal="left" vertical="center"/>
    </xf>
    <xf numFmtId="0" fontId="17" fillId="15" borderId="1" xfId="3" applyNumberFormat="1" applyFont="1" applyFill="1" applyBorder="1" applyAlignment="1" applyProtection="1">
      <alignment horizontal="center" vertical="center" wrapText="1"/>
    </xf>
    <xf numFmtId="0" fontId="17" fillId="15" borderId="1" xfId="3" applyFont="1" applyFill="1" applyBorder="1" applyAlignment="1">
      <alignment horizontal="left" vertical="center"/>
    </xf>
    <xf numFmtId="0" fontId="17" fillId="15" borderId="1" xfId="3" applyFont="1" applyFill="1" applyBorder="1" applyAlignment="1">
      <alignment vertical="center" wrapText="1"/>
    </xf>
    <xf numFmtId="0" fontId="17" fillId="15" borderId="1" xfId="3" applyFont="1" applyFill="1" applyBorder="1" applyAlignment="1">
      <alignment horizontal="center" vertical="center"/>
    </xf>
    <xf numFmtId="0" fontId="17" fillId="15" borderId="1" xfId="3" applyNumberFormat="1" applyFont="1" applyFill="1" applyBorder="1" applyAlignment="1" applyProtection="1">
      <alignment vertical="center" wrapText="1"/>
    </xf>
    <xf numFmtId="14" fontId="17" fillId="15" borderId="1" xfId="3" applyNumberFormat="1" applyFont="1" applyFill="1" applyBorder="1" applyAlignment="1">
      <alignment horizontal="center" vertical="center"/>
    </xf>
    <xf numFmtId="49" fontId="17" fillId="15" borderId="1" xfId="3" applyNumberFormat="1" applyFont="1" applyFill="1" applyBorder="1" applyAlignment="1" applyProtection="1">
      <alignment horizontal="center" vertical="center"/>
    </xf>
    <xf numFmtId="0" fontId="16" fillId="16" borderId="1" xfId="3" applyNumberFormat="1" applyFont="1" applyFill="1" applyBorder="1" applyAlignment="1" applyProtection="1">
      <alignment horizontal="center" vertical="center"/>
    </xf>
    <xf numFmtId="0" fontId="17" fillId="16" borderId="1" xfId="3" applyNumberFormat="1" applyFont="1" applyFill="1" applyBorder="1" applyAlignment="1" applyProtection="1">
      <alignment vertical="center"/>
    </xf>
    <xf numFmtId="165" fontId="17" fillId="16" borderId="1" xfId="4" applyNumberFormat="1" applyFont="1" applyFill="1" applyBorder="1" applyAlignment="1">
      <alignment vertical="center" wrapText="1"/>
    </xf>
    <xf numFmtId="0" fontId="17" fillId="16" borderId="1" xfId="3" applyFont="1" applyFill="1" applyBorder="1" applyAlignment="1">
      <alignment horizontal="left" vertical="center" wrapText="1"/>
    </xf>
    <xf numFmtId="0" fontId="17" fillId="16" borderId="1" xfId="3" applyNumberFormat="1" applyFont="1" applyFill="1" applyBorder="1" applyAlignment="1" applyProtection="1">
      <alignment horizontal="center" vertical="center"/>
    </xf>
    <xf numFmtId="14" fontId="17" fillId="16" borderId="1" xfId="3" applyNumberFormat="1" applyFont="1" applyFill="1" applyBorder="1" applyAlignment="1" applyProtection="1">
      <alignment horizontal="center" vertical="center"/>
    </xf>
    <xf numFmtId="43" fontId="17" fillId="16" borderId="1" xfId="3" applyNumberFormat="1" applyFont="1" applyFill="1" applyBorder="1" applyAlignment="1" applyProtection="1">
      <alignment horizontal="center" vertical="center"/>
    </xf>
    <xf numFmtId="0" fontId="17" fillId="16" borderId="1" xfId="3" applyNumberFormat="1" applyFont="1" applyFill="1" applyBorder="1" applyAlignment="1" applyProtection="1">
      <alignment horizontal="left" vertical="center"/>
    </xf>
    <xf numFmtId="0" fontId="17" fillId="16" borderId="1" xfId="3" applyNumberFormat="1" applyFont="1" applyFill="1" applyBorder="1" applyAlignment="1" applyProtection="1">
      <alignment horizontal="center" vertical="center" wrapText="1"/>
    </xf>
    <xf numFmtId="0" fontId="17" fillId="16" borderId="1" xfId="3" applyFont="1" applyFill="1" applyBorder="1" applyAlignment="1">
      <alignment horizontal="left" vertical="center"/>
    </xf>
    <xf numFmtId="0" fontId="17" fillId="16" borderId="1" xfId="3" applyFont="1" applyFill="1" applyBorder="1" applyAlignment="1">
      <alignment vertical="center" wrapText="1"/>
    </xf>
    <xf numFmtId="0" fontId="17" fillId="16" borderId="1" xfId="3" applyFont="1" applyFill="1" applyBorder="1" applyAlignment="1">
      <alignment horizontal="center" vertical="center"/>
    </xf>
    <xf numFmtId="0" fontId="17" fillId="16" borderId="1" xfId="3" applyNumberFormat="1" applyFont="1" applyFill="1" applyBorder="1" applyAlignment="1" applyProtection="1">
      <alignment vertical="center" wrapText="1"/>
    </xf>
    <xf numFmtId="14" fontId="17" fillId="16" borderId="1" xfId="3" applyNumberFormat="1" applyFont="1" applyFill="1" applyBorder="1" applyAlignment="1">
      <alignment horizontal="center" vertical="center"/>
    </xf>
    <xf numFmtId="49" fontId="17" fillId="16" borderId="1" xfId="3" applyNumberFormat="1" applyFont="1" applyFill="1" applyBorder="1" applyAlignment="1" applyProtection="1">
      <alignment horizontal="center" vertical="center"/>
    </xf>
    <xf numFmtId="0" fontId="16" fillId="17" borderId="1" xfId="3" applyNumberFormat="1" applyFont="1" applyFill="1" applyBorder="1" applyAlignment="1" applyProtection="1">
      <alignment horizontal="center" vertical="center"/>
    </xf>
    <xf numFmtId="0" fontId="17" fillId="17" borderId="1" xfId="3" applyNumberFormat="1" applyFont="1" applyFill="1" applyBorder="1" applyAlignment="1" applyProtection="1">
      <alignment vertical="center"/>
    </xf>
    <xf numFmtId="165" fontId="17" fillId="17" borderId="1" xfId="4" applyNumberFormat="1" applyFont="1" applyFill="1" applyBorder="1" applyAlignment="1">
      <alignment vertical="center" wrapText="1"/>
    </xf>
    <xf numFmtId="0" fontId="17" fillId="17" borderId="1" xfId="3" applyFont="1" applyFill="1" applyBorder="1" applyAlignment="1">
      <alignment horizontal="left" vertical="center" wrapText="1"/>
    </xf>
    <xf numFmtId="0" fontId="17" fillId="17" borderId="1" xfId="3" applyNumberFormat="1" applyFont="1" applyFill="1" applyBorder="1" applyAlignment="1" applyProtection="1">
      <alignment horizontal="center" vertical="center"/>
    </xf>
    <xf numFmtId="14" fontId="17" fillId="17" borderId="1" xfId="3" applyNumberFormat="1" applyFont="1" applyFill="1" applyBorder="1" applyAlignment="1" applyProtection="1">
      <alignment horizontal="center" vertical="center"/>
    </xf>
    <xf numFmtId="43" fontId="17" fillId="17" borderId="1" xfId="3" applyNumberFormat="1" applyFont="1" applyFill="1" applyBorder="1" applyAlignment="1" applyProtection="1">
      <alignment horizontal="center" vertical="center"/>
    </xf>
    <xf numFmtId="0" fontId="17" fillId="17" borderId="1" xfId="3" applyNumberFormat="1" applyFont="1" applyFill="1" applyBorder="1" applyAlignment="1" applyProtection="1">
      <alignment horizontal="left" vertical="center"/>
    </xf>
    <xf numFmtId="0" fontId="17" fillId="17" borderId="1" xfId="3" applyNumberFormat="1" applyFont="1" applyFill="1" applyBorder="1" applyAlignment="1" applyProtection="1">
      <alignment horizontal="center" vertical="center" wrapText="1"/>
    </xf>
    <xf numFmtId="0" fontId="17" fillId="17" borderId="1" xfId="3" applyFont="1" applyFill="1" applyBorder="1" applyAlignment="1">
      <alignment horizontal="left" vertical="center"/>
    </xf>
    <xf numFmtId="0" fontId="17" fillId="17" borderId="1" xfId="3" applyFont="1" applyFill="1" applyBorder="1" applyAlignment="1">
      <alignment vertical="center" wrapText="1"/>
    </xf>
    <xf numFmtId="0" fontId="17" fillId="17" borderId="1" xfId="3" applyFont="1" applyFill="1" applyBorder="1" applyAlignment="1">
      <alignment horizontal="center" vertical="center"/>
    </xf>
    <xf numFmtId="0" fontId="17" fillId="17" borderId="1" xfId="3" applyNumberFormat="1" applyFont="1" applyFill="1" applyBorder="1" applyAlignment="1" applyProtection="1">
      <alignment vertical="center" wrapText="1"/>
    </xf>
    <xf numFmtId="14" fontId="17" fillId="17" borderId="1" xfId="3" applyNumberFormat="1" applyFont="1" applyFill="1" applyBorder="1" applyAlignment="1">
      <alignment horizontal="center" vertical="center"/>
    </xf>
    <xf numFmtId="49" fontId="17" fillId="17" borderId="1" xfId="3" applyNumberFormat="1" applyFont="1" applyFill="1" applyBorder="1" applyAlignment="1" applyProtection="1">
      <alignment horizontal="center" vertical="center"/>
    </xf>
    <xf numFmtId="0" fontId="16" fillId="18" borderId="1" xfId="3" applyNumberFormat="1" applyFont="1" applyFill="1" applyBorder="1" applyAlignment="1" applyProtection="1">
      <alignment horizontal="center" vertical="center"/>
    </xf>
    <xf numFmtId="0" fontId="17" fillId="18" borderId="1" xfId="3" applyNumberFormat="1" applyFont="1" applyFill="1" applyBorder="1" applyAlignment="1" applyProtection="1">
      <alignment vertical="center"/>
    </xf>
    <xf numFmtId="165" fontId="17" fillId="18" borderId="1" xfId="4" applyNumberFormat="1" applyFont="1" applyFill="1" applyBorder="1" applyAlignment="1">
      <alignment vertical="center" wrapText="1"/>
    </xf>
    <xf numFmtId="0" fontId="17" fillId="18" borderId="1" xfId="3" applyFont="1" applyFill="1" applyBorder="1" applyAlignment="1">
      <alignment horizontal="left" vertical="center" wrapText="1"/>
    </xf>
    <xf numFmtId="0" fontId="17" fillId="18" borderId="1" xfId="3" applyNumberFormat="1" applyFont="1" applyFill="1" applyBorder="1" applyAlignment="1" applyProtection="1">
      <alignment horizontal="center" vertical="center"/>
    </xf>
    <xf numFmtId="14" fontId="17" fillId="18" borderId="1" xfId="3" applyNumberFormat="1" applyFont="1" applyFill="1" applyBorder="1" applyAlignment="1" applyProtection="1">
      <alignment horizontal="center" vertical="center"/>
    </xf>
    <xf numFmtId="43" fontId="17" fillId="18" borderId="1" xfId="3" applyNumberFormat="1" applyFont="1" applyFill="1" applyBorder="1" applyAlignment="1" applyProtection="1">
      <alignment horizontal="center" vertical="center"/>
    </xf>
    <xf numFmtId="0" fontId="17" fillId="18" borderId="1" xfId="3" applyNumberFormat="1" applyFont="1" applyFill="1" applyBorder="1" applyAlignment="1" applyProtection="1">
      <alignment horizontal="left" vertical="center"/>
    </xf>
    <xf numFmtId="0" fontId="17" fillId="18" borderId="1" xfId="3" applyNumberFormat="1" applyFont="1" applyFill="1" applyBorder="1" applyAlignment="1" applyProtection="1">
      <alignment horizontal="center" vertical="center" wrapText="1"/>
    </xf>
    <xf numFmtId="165" fontId="20" fillId="18" borderId="1" xfId="4" applyNumberFormat="1" applyFont="1" applyFill="1" applyBorder="1" applyAlignment="1">
      <alignment vertical="center" wrapText="1"/>
    </xf>
    <xf numFmtId="0" fontId="20" fillId="18" borderId="1" xfId="3" applyFont="1" applyFill="1" applyBorder="1" applyAlignment="1">
      <alignment horizontal="left" vertical="center" wrapText="1"/>
    </xf>
    <xf numFmtId="0" fontId="20" fillId="18" borderId="1" xfId="3" applyNumberFormat="1" applyFont="1" applyFill="1" applyBorder="1" applyAlignment="1" applyProtection="1">
      <alignment horizontal="center" vertical="center" wrapText="1"/>
    </xf>
    <xf numFmtId="0" fontId="20" fillId="18" borderId="1" xfId="3" applyNumberFormat="1" applyFont="1" applyFill="1" applyBorder="1" applyAlignment="1" applyProtection="1">
      <alignment horizontal="center" vertical="center"/>
    </xf>
    <xf numFmtId="14" fontId="20" fillId="18" borderId="1" xfId="3" applyNumberFormat="1" applyFont="1" applyFill="1" applyBorder="1" applyAlignment="1" applyProtection="1">
      <alignment horizontal="center" vertical="center"/>
    </xf>
    <xf numFmtId="43" fontId="20" fillId="18" borderId="1" xfId="3" applyNumberFormat="1" applyFont="1" applyFill="1" applyBorder="1" applyAlignment="1" applyProtection="1">
      <alignment horizontal="center" vertical="center"/>
    </xf>
    <xf numFmtId="0" fontId="20" fillId="18" borderId="1" xfId="3" applyFont="1" applyFill="1" applyBorder="1" applyAlignment="1">
      <alignment horizontal="left" vertical="center"/>
    </xf>
    <xf numFmtId="0" fontId="20" fillId="18" borderId="1" xfId="3" applyFont="1" applyFill="1" applyBorder="1" applyAlignment="1">
      <alignment vertical="center" wrapText="1"/>
    </xf>
    <xf numFmtId="0" fontId="20" fillId="18" borderId="1" xfId="3" applyFont="1" applyFill="1" applyBorder="1" applyAlignment="1">
      <alignment horizontal="center" vertical="center"/>
    </xf>
    <xf numFmtId="0" fontId="20" fillId="18" borderId="1" xfId="3" applyNumberFormat="1" applyFont="1" applyFill="1" applyBorder="1" applyAlignment="1" applyProtection="1">
      <alignment horizontal="left" vertical="center"/>
    </xf>
    <xf numFmtId="0" fontId="20" fillId="18" borderId="1" xfId="3" applyNumberFormat="1" applyFont="1" applyFill="1" applyBorder="1" applyAlignment="1" applyProtection="1">
      <alignment vertical="center" wrapText="1"/>
    </xf>
    <xf numFmtId="14" fontId="20" fillId="18" borderId="1" xfId="3" applyNumberFormat="1" applyFont="1" applyFill="1" applyBorder="1" applyAlignment="1">
      <alignment horizontal="center" vertical="center"/>
    </xf>
    <xf numFmtId="49" fontId="20" fillId="18" borderId="1" xfId="3" applyNumberFormat="1" applyFont="1" applyFill="1" applyBorder="1" applyAlignment="1" applyProtection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 wrapText="1"/>
    </xf>
    <xf numFmtId="0" fontId="22" fillId="19" borderId="0" xfId="5" applyFont="1" applyFill="1" applyBorder="1" applyAlignment="1">
      <alignment horizontal="left" vertical="center" wrapText="1"/>
    </xf>
    <xf numFmtId="0" fontId="23" fillId="0" borderId="0" xfId="3" applyFont="1"/>
    <xf numFmtId="0" fontId="22" fillId="19" borderId="0" xfId="5" applyFont="1" applyFill="1" applyBorder="1" applyAlignment="1">
      <alignment horizontal="left" vertical="center"/>
    </xf>
    <xf numFmtId="0" fontId="22" fillId="19" borderId="28" xfId="5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/>
    </xf>
    <xf numFmtId="0" fontId="23" fillId="0" borderId="0" xfId="3" applyFont="1" applyAlignment="1">
      <alignment horizontal="center"/>
    </xf>
    <xf numFmtId="0" fontId="23" fillId="0" borderId="0" xfId="3" applyFont="1" applyFill="1"/>
    <xf numFmtId="0" fontId="27" fillId="0" borderId="0" xfId="3" applyFont="1" applyFill="1" applyBorder="1"/>
    <xf numFmtId="165" fontId="23" fillId="0" borderId="0" xfId="3" applyNumberFormat="1" applyFont="1"/>
    <xf numFmtId="165" fontId="27" fillId="0" borderId="0" xfId="3" applyNumberFormat="1" applyFont="1" applyFill="1" applyBorder="1"/>
    <xf numFmtId="0" fontId="25" fillId="0" borderId="0" xfId="3" applyFont="1" applyAlignment="1">
      <alignment horizontal="left" vertical="top"/>
    </xf>
    <xf numFmtId="10" fontId="25" fillId="0" borderId="0" xfId="3" applyNumberFormat="1" applyFont="1" applyFill="1"/>
    <xf numFmtId="9" fontId="22" fillId="21" borderId="27" xfId="8" applyFont="1" applyFill="1" applyBorder="1" applyAlignment="1">
      <alignment horizontal="right" vertical="center" wrapText="1"/>
    </xf>
    <xf numFmtId="10" fontId="22" fillId="21" borderId="27" xfId="8" applyNumberFormat="1" applyFont="1" applyFill="1" applyBorder="1" applyAlignment="1">
      <alignment horizontal="right" vertical="center" wrapText="1"/>
    </xf>
    <xf numFmtId="9" fontId="22" fillId="21" borderId="0" xfId="8" applyFont="1" applyFill="1" applyBorder="1" applyAlignment="1">
      <alignment horizontal="right" vertical="center" wrapText="1"/>
    </xf>
    <xf numFmtId="10" fontId="25" fillId="0" borderId="0" xfId="3" applyNumberFormat="1" applyFont="1"/>
    <xf numFmtId="0" fontId="27" fillId="0" borderId="0" xfId="3" applyFont="1" applyFill="1"/>
    <xf numFmtId="0" fontId="25" fillId="0" borderId="0" xfId="3" applyFont="1"/>
    <xf numFmtId="0" fontId="27" fillId="22" borderId="0" xfId="3" applyFont="1" applyFill="1"/>
    <xf numFmtId="0" fontId="28" fillId="0" borderId="0" xfId="0" applyFont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43" fontId="28" fillId="0" borderId="5" xfId="1" applyFont="1" applyBorder="1" applyAlignment="1">
      <alignment vertical="center" wrapText="1"/>
    </xf>
    <xf numFmtId="43" fontId="28" fillId="0" borderId="6" xfId="1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43" fontId="28" fillId="0" borderId="1" xfId="1" applyFont="1" applyBorder="1" applyAlignment="1">
      <alignment vertical="center" wrapText="1"/>
    </xf>
    <xf numFmtId="43" fontId="28" fillId="0" borderId="8" xfId="1" applyFont="1" applyBorder="1" applyAlignment="1">
      <alignment vertical="center" wrapText="1"/>
    </xf>
    <xf numFmtId="43" fontId="28" fillId="0" borderId="3" xfId="1" applyFont="1" applyBorder="1" applyAlignment="1">
      <alignment vertical="center" wrapText="1"/>
    </xf>
    <xf numFmtId="43" fontId="28" fillId="0" borderId="36" xfId="1" applyFont="1" applyBorder="1" applyAlignment="1">
      <alignment vertical="center" wrapText="1"/>
    </xf>
    <xf numFmtId="43" fontId="28" fillId="0" borderId="10" xfId="1" applyFont="1" applyBorder="1" applyAlignment="1">
      <alignment vertical="center" wrapText="1"/>
    </xf>
    <xf numFmtId="43" fontId="28" fillId="0" borderId="11" xfId="1" applyFont="1" applyBorder="1" applyAlignment="1">
      <alignment vertical="center" wrapText="1"/>
    </xf>
    <xf numFmtId="43" fontId="29" fillId="0" borderId="14" xfId="0" applyNumberFormat="1" applyFont="1" applyBorder="1" applyAlignment="1">
      <alignment vertical="center" wrapText="1"/>
    </xf>
    <xf numFmtId="0" fontId="29" fillId="3" borderId="4" xfId="0" applyFont="1" applyFill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43" fontId="29" fillId="0" borderId="10" xfId="0" applyNumberFormat="1" applyFont="1" applyBorder="1" applyAlignment="1">
      <alignment vertical="center" wrapText="1"/>
    </xf>
    <xf numFmtId="43" fontId="29" fillId="0" borderId="11" xfId="0" applyNumberFormat="1" applyFont="1" applyBorder="1" applyAlignment="1">
      <alignment vertical="center" wrapText="1"/>
    </xf>
    <xf numFmtId="43" fontId="29" fillId="0" borderId="17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29" fillId="3" borderId="24" xfId="0" applyFont="1" applyFill="1" applyBorder="1" applyAlignment="1">
      <alignment vertical="center" wrapText="1"/>
    </xf>
    <xf numFmtId="0" fontId="29" fillId="3" borderId="25" xfId="0" applyFont="1" applyFill="1" applyBorder="1" applyAlignment="1">
      <alignment vertical="center" wrapText="1"/>
    </xf>
    <xf numFmtId="0" fontId="29" fillId="3" borderId="26" xfId="0" applyFont="1" applyFill="1" applyBorder="1" applyAlignment="1">
      <alignment vertical="center" wrapText="1"/>
    </xf>
    <xf numFmtId="43" fontId="29" fillId="0" borderId="15" xfId="0" applyNumberFormat="1" applyFont="1" applyBorder="1" applyAlignment="1">
      <alignment vertical="center" wrapText="1"/>
    </xf>
    <xf numFmtId="164" fontId="29" fillId="0" borderId="1" xfId="1" applyNumberFormat="1" applyFont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9" fontId="28" fillId="0" borderId="1" xfId="2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43" fontId="0" fillId="23" borderId="1" xfId="1" applyFont="1" applyFill="1" applyBorder="1" applyAlignment="1">
      <alignment vertical="center" wrapText="1"/>
    </xf>
    <xf numFmtId="0" fontId="32" fillId="0" borderId="0" xfId="3" applyNumberFormat="1" applyFont="1" applyFill="1" applyBorder="1" applyAlignment="1" applyProtection="1">
      <alignment vertical="center"/>
    </xf>
    <xf numFmtId="0" fontId="17" fillId="0" borderId="0" xfId="3" applyNumberFormat="1" applyFont="1" applyFill="1" applyBorder="1" applyAlignment="1" applyProtection="1">
      <alignment vertical="center"/>
    </xf>
    <xf numFmtId="0" fontId="17" fillId="0" borderId="0" xfId="3" applyFont="1" applyBorder="1" applyAlignment="1">
      <alignment vertical="center"/>
    </xf>
    <xf numFmtId="0" fontId="17" fillId="24" borderId="1" xfId="3" applyNumberFormat="1" applyFont="1" applyFill="1" applyBorder="1" applyAlignment="1" applyProtection="1">
      <alignment vertical="center"/>
    </xf>
    <xf numFmtId="165" fontId="17" fillId="24" borderId="1" xfId="4" applyNumberFormat="1" applyFont="1" applyFill="1" applyBorder="1" applyAlignment="1">
      <alignment vertical="center" wrapText="1"/>
    </xf>
    <xf numFmtId="0" fontId="17" fillId="24" borderId="1" xfId="3" applyFont="1" applyFill="1" applyBorder="1" applyAlignment="1">
      <alignment horizontal="left" vertical="center" wrapText="1"/>
    </xf>
    <xf numFmtId="0" fontId="17" fillId="24" borderId="1" xfId="3" applyNumberFormat="1" applyFont="1" applyFill="1" applyBorder="1" applyAlignment="1" applyProtection="1">
      <alignment horizontal="center" vertical="center"/>
    </xf>
    <xf numFmtId="14" fontId="17" fillId="24" borderId="1" xfId="3" applyNumberFormat="1" applyFont="1" applyFill="1" applyBorder="1" applyAlignment="1" applyProtection="1">
      <alignment horizontal="center" vertical="center"/>
    </xf>
    <xf numFmtId="43" fontId="17" fillId="24" borderId="1" xfId="3" applyNumberFormat="1" applyFont="1" applyFill="1" applyBorder="1" applyAlignment="1" applyProtection="1">
      <alignment horizontal="center" vertical="center"/>
    </xf>
    <xf numFmtId="0" fontId="17" fillId="24" borderId="1" xfId="3" applyNumberFormat="1" applyFont="1" applyFill="1" applyBorder="1" applyAlignment="1" applyProtection="1">
      <alignment horizontal="left" vertical="center"/>
    </xf>
    <xf numFmtId="0" fontId="17" fillId="24" borderId="1" xfId="3" applyNumberFormat="1" applyFont="1" applyFill="1" applyBorder="1" applyAlignment="1" applyProtection="1">
      <alignment horizontal="center" vertical="center" wrapText="1"/>
    </xf>
    <xf numFmtId="165" fontId="20" fillId="24" borderId="1" xfId="4" applyNumberFormat="1" applyFont="1" applyFill="1" applyBorder="1" applyAlignment="1">
      <alignment vertical="center" wrapText="1"/>
    </xf>
    <xf numFmtId="0" fontId="20" fillId="24" borderId="1" xfId="3" applyFont="1" applyFill="1" applyBorder="1" applyAlignment="1">
      <alignment horizontal="left" vertical="center" wrapText="1"/>
    </xf>
    <xf numFmtId="0" fontId="20" fillId="24" borderId="1" xfId="3" applyNumberFormat="1" applyFont="1" applyFill="1" applyBorder="1" applyAlignment="1" applyProtection="1">
      <alignment horizontal="center" vertical="center" wrapText="1"/>
    </xf>
    <xf numFmtId="0" fontId="20" fillId="24" borderId="1" xfId="3" applyNumberFormat="1" applyFont="1" applyFill="1" applyBorder="1" applyAlignment="1" applyProtection="1">
      <alignment horizontal="center" vertical="center"/>
    </xf>
    <xf numFmtId="14" fontId="20" fillId="24" borderId="1" xfId="3" applyNumberFormat="1" applyFont="1" applyFill="1" applyBorder="1" applyAlignment="1" applyProtection="1">
      <alignment horizontal="center" vertical="center"/>
    </xf>
    <xf numFmtId="43" fontId="20" fillId="24" borderId="1" xfId="3" applyNumberFormat="1" applyFont="1" applyFill="1" applyBorder="1" applyAlignment="1" applyProtection="1">
      <alignment horizontal="center" vertical="center"/>
    </xf>
    <xf numFmtId="0" fontId="20" fillId="24" borderId="1" xfId="3" applyFont="1" applyFill="1" applyBorder="1" applyAlignment="1">
      <alignment horizontal="left" vertical="center"/>
    </xf>
    <xf numFmtId="0" fontId="20" fillId="24" borderId="1" xfId="3" applyFont="1" applyFill="1" applyBorder="1" applyAlignment="1">
      <alignment vertical="center" wrapText="1"/>
    </xf>
    <xf numFmtId="0" fontId="20" fillId="24" borderId="1" xfId="3" applyFont="1" applyFill="1" applyBorder="1" applyAlignment="1">
      <alignment horizontal="center" vertical="center"/>
    </xf>
    <xf numFmtId="0" fontId="33" fillId="0" borderId="1" xfId="3" applyNumberFormat="1" applyFont="1" applyFill="1" applyBorder="1" applyAlignment="1" applyProtection="1">
      <alignment horizontal="center" vertical="center"/>
    </xf>
    <xf numFmtId="0" fontId="34" fillId="0" borderId="0" xfId="3" applyFont="1" applyFill="1" applyBorder="1" applyAlignment="1">
      <alignment vertical="center"/>
    </xf>
    <xf numFmtId="4" fontId="33" fillId="0" borderId="27" xfId="5" applyNumberFormat="1" applyFont="1" applyFill="1" applyBorder="1" applyAlignment="1">
      <alignment horizontal="center" vertical="center" wrapText="1"/>
    </xf>
    <xf numFmtId="4" fontId="33" fillId="0" borderId="27" xfId="5" applyNumberFormat="1" applyFont="1" applyFill="1" applyBorder="1" applyAlignment="1">
      <alignment horizontal="left" vertical="center" wrapText="1"/>
    </xf>
    <xf numFmtId="8" fontId="33" fillId="0" borderId="1" xfId="3" applyNumberFormat="1" applyFont="1" applyFill="1" applyBorder="1" applyAlignment="1">
      <alignment horizontal="center" vertical="center"/>
    </xf>
    <xf numFmtId="0" fontId="34" fillId="0" borderId="0" xfId="3" applyFont="1" applyFill="1"/>
    <xf numFmtId="0" fontId="33" fillId="0" borderId="0" xfId="3" applyFont="1" applyFill="1"/>
    <xf numFmtId="9" fontId="0" fillId="0" borderId="1" xfId="2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 wrapText="1"/>
    </xf>
    <xf numFmtId="4" fontId="22" fillId="21" borderId="32" xfId="5" applyNumberFormat="1" applyFont="1" applyFill="1" applyBorder="1" applyAlignment="1">
      <alignment horizontal="centerContinuous" vertical="center" wrapText="1"/>
    </xf>
    <xf numFmtId="4" fontId="22" fillId="21" borderId="33" xfId="5" applyNumberFormat="1" applyFont="1" applyFill="1" applyBorder="1" applyAlignment="1">
      <alignment horizontal="centerContinuous" vertical="center" wrapText="1"/>
    </xf>
    <xf numFmtId="10" fontId="10" fillId="20" borderId="29" xfId="8" applyNumberFormat="1" applyFont="1" applyFill="1" applyBorder="1" applyAlignment="1">
      <alignment horizontal="centerContinuous" vertical="center" wrapText="1"/>
    </xf>
    <xf numFmtId="10" fontId="10" fillId="20" borderId="30" xfId="8" applyNumberFormat="1" applyFont="1" applyFill="1" applyBorder="1" applyAlignment="1">
      <alignment horizontal="centerContinuous" vertical="center" wrapText="1"/>
    </xf>
    <xf numFmtId="0" fontId="16" fillId="3" borderId="1" xfId="3" applyNumberFormat="1" applyFont="1" applyFill="1" applyBorder="1" applyAlignment="1" applyProtection="1">
      <alignment horizontal="left" vertical="center" wrapText="1"/>
    </xf>
    <xf numFmtId="165" fontId="10" fillId="9" borderId="1" xfId="4" applyNumberFormat="1" applyFont="1" applyFill="1" applyBorder="1" applyAlignment="1">
      <alignment vertical="center" wrapText="1"/>
    </xf>
    <xf numFmtId="0" fontId="10" fillId="9" borderId="1" xfId="3" applyFont="1" applyFill="1" applyBorder="1" applyAlignment="1">
      <alignment horizontal="left" vertical="top" wrapText="1"/>
    </xf>
    <xf numFmtId="8" fontId="10" fillId="9" borderId="1" xfId="3" applyNumberFormat="1" applyFont="1" applyFill="1" applyBorder="1"/>
    <xf numFmtId="0" fontId="22" fillId="19" borderId="42" xfId="5" applyFont="1" applyFill="1" applyBorder="1" applyAlignment="1">
      <alignment horizontal="center" vertical="center" wrapText="1"/>
    </xf>
    <xf numFmtId="9" fontId="22" fillId="21" borderId="43" xfId="8" applyFont="1" applyFill="1" applyBorder="1" applyAlignment="1">
      <alignment horizontal="right" vertical="center" wrapText="1"/>
    </xf>
    <xf numFmtId="10" fontId="22" fillId="21" borderId="43" xfId="8" applyNumberFormat="1" applyFont="1" applyFill="1" applyBorder="1" applyAlignment="1">
      <alignment horizontal="right" vertical="center" wrapText="1"/>
    </xf>
    <xf numFmtId="0" fontId="33" fillId="0" borderId="1" xfId="6" applyNumberFormat="1" applyFont="1" applyFill="1" applyBorder="1" applyAlignment="1">
      <alignment horizontal="center" vertical="top" wrapText="1"/>
    </xf>
    <xf numFmtId="0" fontId="33" fillId="0" borderId="1" xfId="6" applyNumberFormat="1" applyFont="1" applyFill="1" applyBorder="1" applyAlignment="1">
      <alignment horizontal="left" vertical="center"/>
    </xf>
    <xf numFmtId="0" fontId="33" fillId="0" borderId="1" xfId="6" applyNumberFormat="1" applyFont="1" applyFill="1" applyBorder="1" applyAlignment="1">
      <alignment vertical="center"/>
    </xf>
    <xf numFmtId="0" fontId="10" fillId="9" borderId="1" xfId="6" applyNumberFormat="1" applyFont="1" applyFill="1" applyBorder="1" applyAlignment="1">
      <alignment horizontal="center" vertical="top" wrapText="1"/>
    </xf>
    <xf numFmtId="0" fontId="11" fillId="9" borderId="1" xfId="6" applyNumberFormat="1" applyFont="1" applyFill="1" applyBorder="1" applyAlignment="1">
      <alignment vertical="center"/>
    </xf>
    <xf numFmtId="0" fontId="10" fillId="9" borderId="1" xfId="6" applyNumberFormat="1" applyFont="1" applyFill="1" applyBorder="1" applyAlignment="1">
      <alignment horizontal="left" vertical="top" wrapText="1"/>
    </xf>
    <xf numFmtId="0" fontId="10" fillId="9" borderId="1" xfId="6" applyNumberFormat="1" applyFont="1" applyFill="1" applyBorder="1" applyAlignment="1">
      <alignment horizontal="center" vertical="center" wrapText="1"/>
    </xf>
    <xf numFmtId="166" fontId="10" fillId="9" borderId="1" xfId="6" applyNumberFormat="1" applyFont="1" applyFill="1" applyBorder="1" applyAlignment="1">
      <alignment horizontal="right" vertical="center" wrapText="1"/>
    </xf>
    <xf numFmtId="10" fontId="26" fillId="9" borderId="1" xfId="7" applyNumberFormat="1" applyFont="1" applyFill="1" applyBorder="1" applyAlignment="1">
      <alignment horizontal="center" vertical="center" wrapText="1"/>
    </xf>
    <xf numFmtId="4" fontId="22" fillId="9" borderId="1" xfId="5" applyNumberFormat="1" applyFont="1" applyFill="1" applyBorder="1" applyAlignment="1">
      <alignment horizontal="right" vertical="center" wrapText="1"/>
    </xf>
    <xf numFmtId="4" fontId="22" fillId="7" borderId="1" xfId="5" applyNumberFormat="1" applyFont="1" applyFill="1" applyBorder="1" applyAlignment="1">
      <alignment horizontal="right" vertical="center" wrapText="1"/>
    </xf>
    <xf numFmtId="4" fontId="22" fillId="7" borderId="1" xfId="5" applyNumberFormat="1" applyFont="1" applyFill="1" applyBorder="1" applyAlignment="1">
      <alignment horizontal="center" vertical="center" wrapText="1"/>
    </xf>
    <xf numFmtId="10" fontId="26" fillId="7" borderId="1" xfId="7" applyNumberFormat="1" applyFont="1" applyFill="1" applyBorder="1" applyAlignment="1">
      <alignment horizontal="center" vertical="center" wrapText="1"/>
    </xf>
    <xf numFmtId="10" fontId="26" fillId="8" borderId="1" xfId="7" applyNumberFormat="1" applyFont="1" applyFill="1" applyBorder="1" applyAlignment="1">
      <alignment horizontal="center" vertical="center" wrapText="1"/>
    </xf>
    <xf numFmtId="4" fontId="22" fillId="8" borderId="1" xfId="5" applyNumberFormat="1" applyFont="1" applyFill="1" applyBorder="1" applyAlignment="1">
      <alignment horizontal="right" vertical="center" wrapText="1"/>
    </xf>
    <xf numFmtId="4" fontId="22" fillId="8" borderId="1" xfId="5" applyNumberFormat="1" applyFont="1" applyFill="1" applyBorder="1" applyAlignment="1">
      <alignment horizontal="center" vertical="center" wrapText="1"/>
    </xf>
    <xf numFmtId="9" fontId="22" fillId="21" borderId="1" xfId="8" applyFont="1" applyFill="1" applyBorder="1" applyAlignment="1">
      <alignment horizontal="center" vertical="center" wrapText="1"/>
    </xf>
    <xf numFmtId="4" fontId="22" fillId="21" borderId="1" xfId="5" applyNumberFormat="1" applyFont="1" applyFill="1" applyBorder="1" applyAlignment="1">
      <alignment horizontal="right" vertical="center" wrapText="1"/>
    </xf>
    <xf numFmtId="0" fontId="16" fillId="10" borderId="1" xfId="3" applyNumberFormat="1" applyFont="1" applyFill="1" applyBorder="1" applyAlignment="1" applyProtection="1">
      <alignment horizontal="center" vertical="center"/>
    </xf>
    <xf numFmtId="4" fontId="11" fillId="10" borderId="27" xfId="5" applyNumberFormat="1" applyFont="1" applyFill="1" applyBorder="1" applyAlignment="1">
      <alignment horizontal="left" vertical="center" wrapText="1"/>
    </xf>
    <xf numFmtId="8" fontId="11" fillId="10" borderId="1" xfId="3" applyNumberFormat="1" applyFont="1" applyFill="1" applyBorder="1" applyAlignment="1">
      <alignment horizontal="center" vertical="center"/>
    </xf>
    <xf numFmtId="165" fontId="10" fillId="10" borderId="1" xfId="4" applyNumberFormat="1" applyFont="1" applyFill="1" applyBorder="1" applyAlignment="1">
      <alignment vertical="center" wrapText="1"/>
    </xf>
    <xf numFmtId="0" fontId="10" fillId="10" borderId="1" xfId="3" applyFont="1" applyFill="1" applyBorder="1" applyAlignment="1">
      <alignment horizontal="left" vertical="top" wrapText="1"/>
    </xf>
    <xf numFmtId="8" fontId="10" fillId="10" borderId="1" xfId="3" applyNumberFormat="1" applyFont="1" applyFill="1" applyBorder="1"/>
    <xf numFmtId="4" fontId="11" fillId="9" borderId="27" xfId="5" applyNumberFormat="1" applyFont="1" applyFill="1" applyBorder="1" applyAlignment="1">
      <alignment horizontal="center" vertical="center" wrapText="1"/>
    </xf>
    <xf numFmtId="4" fontId="11" fillId="9" borderId="27" xfId="5" applyNumberFormat="1" applyFont="1" applyFill="1" applyBorder="1" applyAlignment="1">
      <alignment horizontal="left" vertical="center" wrapText="1"/>
    </xf>
    <xf numFmtId="8" fontId="11" fillId="9" borderId="1" xfId="3" applyNumberFormat="1" applyFont="1" applyFill="1" applyBorder="1" applyAlignment="1">
      <alignment horizontal="center" vertical="center"/>
    </xf>
    <xf numFmtId="0" fontId="10" fillId="10" borderId="1" xfId="6" applyNumberFormat="1" applyFont="1" applyFill="1" applyBorder="1" applyAlignment="1">
      <alignment horizontal="center" vertical="top" wrapText="1"/>
    </xf>
    <xf numFmtId="0" fontId="11" fillId="10" borderId="1" xfId="6" applyNumberFormat="1" applyFont="1" applyFill="1" applyBorder="1" applyAlignment="1">
      <alignment vertical="center"/>
    </xf>
    <xf numFmtId="0" fontId="10" fillId="10" borderId="1" xfId="6" applyNumberFormat="1" applyFont="1" applyFill="1" applyBorder="1" applyAlignment="1">
      <alignment horizontal="left" vertical="top" wrapText="1"/>
    </xf>
    <xf numFmtId="0" fontId="10" fillId="10" borderId="1" xfId="6" applyNumberFormat="1" applyFont="1" applyFill="1" applyBorder="1" applyAlignment="1">
      <alignment horizontal="center" vertical="center" wrapText="1"/>
    </xf>
    <xf numFmtId="166" fontId="10" fillId="10" borderId="1" xfId="6" applyNumberFormat="1" applyFont="1" applyFill="1" applyBorder="1" applyAlignment="1">
      <alignment horizontal="right" vertical="center" wrapText="1"/>
    </xf>
    <xf numFmtId="10" fontId="26" fillId="10" borderId="1" xfId="7" applyNumberFormat="1" applyFont="1" applyFill="1" applyBorder="1" applyAlignment="1">
      <alignment horizontal="center" vertical="center" wrapText="1"/>
    </xf>
    <xf numFmtId="4" fontId="22" fillId="10" borderId="1" xfId="5" applyNumberFormat="1" applyFont="1" applyFill="1" applyBorder="1" applyAlignment="1">
      <alignment horizontal="right" vertical="center" wrapText="1"/>
    </xf>
    <xf numFmtId="4" fontId="11" fillId="11" borderId="27" xfId="5" applyNumberFormat="1" applyFont="1" applyFill="1" applyBorder="1" applyAlignment="1">
      <alignment horizontal="left" vertical="center" wrapText="1"/>
    </xf>
    <xf numFmtId="8" fontId="11" fillId="11" borderId="1" xfId="3" applyNumberFormat="1" applyFont="1" applyFill="1" applyBorder="1" applyAlignment="1">
      <alignment horizontal="center" vertical="center"/>
    </xf>
    <xf numFmtId="165" fontId="10" fillId="11" borderId="1" xfId="4" applyNumberFormat="1" applyFont="1" applyFill="1" applyBorder="1" applyAlignment="1">
      <alignment vertical="center" wrapText="1"/>
    </xf>
    <xf numFmtId="0" fontId="10" fillId="11" borderId="1" xfId="3" applyFont="1" applyFill="1" applyBorder="1" applyAlignment="1">
      <alignment horizontal="left" vertical="top" wrapText="1"/>
    </xf>
    <xf numFmtId="8" fontId="10" fillId="11" borderId="1" xfId="3" applyNumberFormat="1" applyFont="1" applyFill="1" applyBorder="1"/>
    <xf numFmtId="0" fontId="10" fillId="11" borderId="1" xfId="6" applyNumberFormat="1" applyFont="1" applyFill="1" applyBorder="1" applyAlignment="1">
      <alignment horizontal="center" vertical="top" wrapText="1"/>
    </xf>
    <xf numFmtId="0" fontId="11" fillId="11" borderId="1" xfId="6" applyNumberFormat="1" applyFont="1" applyFill="1" applyBorder="1" applyAlignment="1">
      <alignment horizontal="left" vertical="center"/>
    </xf>
    <xf numFmtId="0" fontId="10" fillId="11" borderId="1" xfId="6" applyNumberFormat="1" applyFont="1" applyFill="1" applyBorder="1" applyAlignment="1">
      <alignment horizontal="left" vertical="top" wrapText="1"/>
    </xf>
    <xf numFmtId="0" fontId="10" fillId="11" borderId="1" xfId="6" applyNumberFormat="1" applyFont="1" applyFill="1" applyBorder="1" applyAlignment="1">
      <alignment horizontal="center" vertical="center" wrapText="1"/>
    </xf>
    <xf numFmtId="166" fontId="10" fillId="11" borderId="1" xfId="6" applyNumberFormat="1" applyFont="1" applyFill="1" applyBorder="1" applyAlignment="1">
      <alignment horizontal="right" vertical="center" wrapText="1"/>
    </xf>
    <xf numFmtId="10" fontId="26" fillId="11" borderId="1" xfId="7" applyNumberFormat="1" applyFont="1" applyFill="1" applyBorder="1" applyAlignment="1">
      <alignment horizontal="center" vertical="center" wrapText="1"/>
    </xf>
    <xf numFmtId="4" fontId="22" fillId="11" borderId="1" xfId="5" applyNumberFormat="1" applyFont="1" applyFill="1" applyBorder="1" applyAlignment="1">
      <alignment horizontal="right" vertical="center" wrapText="1"/>
    </xf>
    <xf numFmtId="4" fontId="11" fillId="12" borderId="27" xfId="5" applyNumberFormat="1" applyFont="1" applyFill="1" applyBorder="1" applyAlignment="1">
      <alignment horizontal="left" vertical="center" wrapText="1"/>
    </xf>
    <xf numFmtId="8" fontId="11" fillId="12" borderId="1" xfId="3" applyNumberFormat="1" applyFont="1" applyFill="1" applyBorder="1" applyAlignment="1">
      <alignment horizontal="center" vertical="center"/>
    </xf>
    <xf numFmtId="165" fontId="10" fillId="12" borderId="1" xfId="4" applyNumberFormat="1" applyFont="1" applyFill="1" applyBorder="1" applyAlignment="1">
      <alignment vertical="center" wrapText="1"/>
    </xf>
    <xf numFmtId="0" fontId="10" fillId="12" borderId="1" xfId="3" applyFont="1" applyFill="1" applyBorder="1" applyAlignment="1">
      <alignment horizontal="left" vertical="top" wrapText="1"/>
    </xf>
    <xf numFmtId="8" fontId="10" fillId="12" borderId="1" xfId="3" applyNumberFormat="1" applyFont="1" applyFill="1" applyBorder="1"/>
    <xf numFmtId="0" fontId="10" fillId="12" borderId="1" xfId="6" applyNumberFormat="1" applyFont="1" applyFill="1" applyBorder="1" applyAlignment="1">
      <alignment horizontal="center" vertical="top" wrapText="1"/>
    </xf>
    <xf numFmtId="0" fontId="11" fillId="12" borderId="1" xfId="6" applyNumberFormat="1" applyFont="1" applyFill="1" applyBorder="1" applyAlignment="1">
      <alignment horizontal="left" vertical="center"/>
    </xf>
    <xf numFmtId="0" fontId="10" fillId="12" borderId="1" xfId="6" applyNumberFormat="1" applyFont="1" applyFill="1" applyBorder="1" applyAlignment="1">
      <alignment horizontal="left" vertical="top" wrapText="1"/>
    </xf>
    <xf numFmtId="0" fontId="10" fillId="12" borderId="1" xfId="6" applyNumberFormat="1" applyFont="1" applyFill="1" applyBorder="1" applyAlignment="1">
      <alignment horizontal="center" vertical="center" wrapText="1"/>
    </xf>
    <xf numFmtId="166" fontId="10" fillId="12" borderId="1" xfId="6" applyNumberFormat="1" applyFont="1" applyFill="1" applyBorder="1" applyAlignment="1">
      <alignment horizontal="right" vertical="center" wrapText="1"/>
    </xf>
    <xf numFmtId="10" fontId="26" fillId="12" borderId="1" xfId="7" applyNumberFormat="1" applyFont="1" applyFill="1" applyBorder="1" applyAlignment="1">
      <alignment horizontal="center" vertical="center" wrapText="1"/>
    </xf>
    <xf numFmtId="4" fontId="22" fillId="12" borderId="1" xfId="5" applyNumberFormat="1" applyFont="1" applyFill="1" applyBorder="1" applyAlignment="1">
      <alignment horizontal="right" vertical="center" wrapText="1"/>
    </xf>
    <xf numFmtId="4" fontId="11" fillId="13" borderId="27" xfId="5" applyNumberFormat="1" applyFont="1" applyFill="1" applyBorder="1" applyAlignment="1">
      <alignment horizontal="left" vertical="center" wrapText="1"/>
    </xf>
    <xf numFmtId="8" fontId="11" fillId="13" borderId="1" xfId="3" applyNumberFormat="1" applyFont="1" applyFill="1" applyBorder="1" applyAlignment="1">
      <alignment horizontal="center" vertical="center"/>
    </xf>
    <xf numFmtId="165" fontId="10" fillId="13" borderId="1" xfId="4" applyNumberFormat="1" applyFont="1" applyFill="1" applyBorder="1" applyAlignment="1">
      <alignment vertical="center" wrapText="1"/>
    </xf>
    <xf numFmtId="0" fontId="10" fillId="13" borderId="1" xfId="3" applyFont="1" applyFill="1" applyBorder="1" applyAlignment="1">
      <alignment horizontal="left" vertical="top" wrapText="1"/>
    </xf>
    <xf numFmtId="8" fontId="10" fillId="13" borderId="1" xfId="3" applyNumberFormat="1" applyFont="1" applyFill="1" applyBorder="1"/>
    <xf numFmtId="0" fontId="10" fillId="13" borderId="1" xfId="6" applyNumberFormat="1" applyFont="1" applyFill="1" applyBorder="1" applyAlignment="1">
      <alignment horizontal="center" vertical="top" wrapText="1"/>
    </xf>
    <xf numFmtId="0" fontId="11" fillId="13" borderId="1" xfId="6" applyNumberFormat="1" applyFont="1" applyFill="1" applyBorder="1" applyAlignment="1">
      <alignment horizontal="left" vertical="center"/>
    </xf>
    <xf numFmtId="0" fontId="10" fillId="13" borderId="1" xfId="6" applyNumberFormat="1" applyFont="1" applyFill="1" applyBorder="1" applyAlignment="1">
      <alignment horizontal="left" vertical="top" wrapText="1"/>
    </xf>
    <xf numFmtId="0" fontId="10" fillId="13" borderId="1" xfId="6" applyNumberFormat="1" applyFont="1" applyFill="1" applyBorder="1" applyAlignment="1">
      <alignment horizontal="center" vertical="center" wrapText="1"/>
    </xf>
    <xf numFmtId="166" fontId="10" fillId="13" borderId="1" xfId="6" applyNumberFormat="1" applyFont="1" applyFill="1" applyBorder="1" applyAlignment="1">
      <alignment horizontal="right" vertical="center" wrapText="1"/>
    </xf>
    <xf numFmtId="10" fontId="26" fillId="13" borderId="1" xfId="7" applyNumberFormat="1" applyFont="1" applyFill="1" applyBorder="1" applyAlignment="1">
      <alignment horizontal="center" vertical="center" wrapText="1"/>
    </xf>
    <xf numFmtId="4" fontId="22" fillId="13" borderId="1" xfId="5" applyNumberFormat="1" applyFont="1" applyFill="1" applyBorder="1" applyAlignment="1">
      <alignment horizontal="right" vertical="center" wrapText="1"/>
    </xf>
    <xf numFmtId="4" fontId="11" fillId="14" borderId="27" xfId="5" applyNumberFormat="1" applyFont="1" applyFill="1" applyBorder="1" applyAlignment="1">
      <alignment horizontal="left" vertical="center" wrapText="1"/>
    </xf>
    <xf numFmtId="8" fontId="11" fillId="14" borderId="1" xfId="3" applyNumberFormat="1" applyFont="1" applyFill="1" applyBorder="1" applyAlignment="1">
      <alignment horizontal="center" vertical="center"/>
    </xf>
    <xf numFmtId="165" fontId="10" fillId="14" borderId="1" xfId="4" applyNumberFormat="1" applyFont="1" applyFill="1" applyBorder="1" applyAlignment="1">
      <alignment vertical="center" wrapText="1"/>
    </xf>
    <xf numFmtId="0" fontId="10" fillId="14" borderId="1" xfId="3" applyFont="1" applyFill="1" applyBorder="1" applyAlignment="1">
      <alignment horizontal="left" vertical="top" wrapText="1"/>
    </xf>
    <xf numFmtId="8" fontId="10" fillId="14" borderId="1" xfId="3" applyNumberFormat="1" applyFont="1" applyFill="1" applyBorder="1"/>
    <xf numFmtId="0" fontId="10" fillId="14" borderId="1" xfId="6" applyNumberFormat="1" applyFont="1" applyFill="1" applyBorder="1" applyAlignment="1">
      <alignment horizontal="center" vertical="top" wrapText="1"/>
    </xf>
    <xf numFmtId="0" fontId="11" fillId="14" borderId="1" xfId="6" applyNumberFormat="1" applyFont="1" applyFill="1" applyBorder="1" applyAlignment="1">
      <alignment horizontal="left" vertical="center"/>
    </xf>
    <xf numFmtId="0" fontId="10" fillId="14" borderId="1" xfId="6" applyNumberFormat="1" applyFont="1" applyFill="1" applyBorder="1" applyAlignment="1">
      <alignment horizontal="left" vertical="top" wrapText="1"/>
    </xf>
    <xf numFmtId="0" fontId="10" fillId="14" borderId="1" xfId="6" applyNumberFormat="1" applyFont="1" applyFill="1" applyBorder="1" applyAlignment="1">
      <alignment horizontal="center" vertical="center" wrapText="1"/>
    </xf>
    <xf numFmtId="166" fontId="10" fillId="14" borderId="1" xfId="6" applyNumberFormat="1" applyFont="1" applyFill="1" applyBorder="1" applyAlignment="1">
      <alignment horizontal="right" vertical="center" wrapText="1"/>
    </xf>
    <xf numFmtId="10" fontId="26" fillId="14" borderId="1" xfId="7" applyNumberFormat="1" applyFont="1" applyFill="1" applyBorder="1" applyAlignment="1">
      <alignment horizontal="center" vertical="center" wrapText="1"/>
    </xf>
    <xf numFmtId="4" fontId="22" fillId="14" borderId="1" xfId="5" applyNumberFormat="1" applyFont="1" applyFill="1" applyBorder="1" applyAlignment="1">
      <alignment horizontal="right" vertical="center" wrapText="1"/>
    </xf>
    <xf numFmtId="4" fontId="11" fillId="15" borderId="27" xfId="5" applyNumberFormat="1" applyFont="1" applyFill="1" applyBorder="1" applyAlignment="1">
      <alignment horizontal="left" vertical="center" wrapText="1"/>
    </xf>
    <xf numFmtId="8" fontId="11" fillId="15" borderId="1" xfId="3" applyNumberFormat="1" applyFont="1" applyFill="1" applyBorder="1" applyAlignment="1">
      <alignment horizontal="center" vertical="center"/>
    </xf>
    <xf numFmtId="165" fontId="10" fillId="15" borderId="1" xfId="4" applyNumberFormat="1" applyFont="1" applyFill="1" applyBorder="1" applyAlignment="1">
      <alignment vertical="center" wrapText="1"/>
    </xf>
    <xf numFmtId="0" fontId="10" fillId="15" borderId="1" xfId="3" applyFont="1" applyFill="1" applyBorder="1" applyAlignment="1">
      <alignment horizontal="left" vertical="top" wrapText="1"/>
    </xf>
    <xf numFmtId="8" fontId="10" fillId="15" borderId="1" xfId="3" applyNumberFormat="1" applyFont="1" applyFill="1" applyBorder="1"/>
    <xf numFmtId="0" fontId="10" fillId="15" borderId="1" xfId="6" applyNumberFormat="1" applyFont="1" applyFill="1" applyBorder="1" applyAlignment="1">
      <alignment horizontal="center" vertical="top" wrapText="1"/>
    </xf>
    <xf numFmtId="0" fontId="11" fillId="15" borderId="1" xfId="6" applyNumberFormat="1" applyFont="1" applyFill="1" applyBorder="1" applyAlignment="1">
      <alignment horizontal="left" vertical="center"/>
    </xf>
    <xf numFmtId="0" fontId="10" fillId="15" borderId="1" xfId="6" applyNumberFormat="1" applyFont="1" applyFill="1" applyBorder="1" applyAlignment="1">
      <alignment horizontal="left" vertical="top" wrapText="1"/>
    </xf>
    <xf numFmtId="0" fontId="10" fillId="15" borderId="1" xfId="6" applyNumberFormat="1" applyFont="1" applyFill="1" applyBorder="1" applyAlignment="1">
      <alignment horizontal="center" vertical="center" wrapText="1"/>
    </xf>
    <xf numFmtId="166" fontId="10" fillId="15" borderId="1" xfId="6" applyNumberFormat="1" applyFont="1" applyFill="1" applyBorder="1" applyAlignment="1">
      <alignment horizontal="right" vertical="center" wrapText="1"/>
    </xf>
    <xf numFmtId="10" fontId="26" fillId="15" borderId="1" xfId="7" applyNumberFormat="1" applyFont="1" applyFill="1" applyBorder="1" applyAlignment="1">
      <alignment horizontal="center" vertical="center" wrapText="1"/>
    </xf>
    <xf numFmtId="4" fontId="22" fillId="15" borderId="1" xfId="5" applyNumberFormat="1" applyFont="1" applyFill="1" applyBorder="1" applyAlignment="1">
      <alignment horizontal="right" vertical="center" wrapText="1"/>
    </xf>
    <xf numFmtId="4" fontId="11" fillId="16" borderId="27" xfId="5" applyNumberFormat="1" applyFont="1" applyFill="1" applyBorder="1" applyAlignment="1">
      <alignment horizontal="left" vertical="center" wrapText="1"/>
    </xf>
    <xf numFmtId="8" fontId="11" fillId="16" borderId="1" xfId="3" applyNumberFormat="1" applyFont="1" applyFill="1" applyBorder="1" applyAlignment="1">
      <alignment horizontal="center" vertical="center"/>
    </xf>
    <xf numFmtId="165" fontId="10" fillId="16" borderId="1" xfId="4" applyNumberFormat="1" applyFont="1" applyFill="1" applyBorder="1" applyAlignment="1">
      <alignment vertical="center" wrapText="1"/>
    </xf>
    <xf numFmtId="0" fontId="10" fillId="16" borderId="1" xfId="3" applyFont="1" applyFill="1" applyBorder="1" applyAlignment="1">
      <alignment horizontal="left" vertical="top" wrapText="1"/>
    </xf>
    <xf numFmtId="8" fontId="10" fillId="16" borderId="1" xfId="3" applyNumberFormat="1" applyFont="1" applyFill="1" applyBorder="1"/>
    <xf numFmtId="0" fontId="10" fillId="16" borderId="1" xfId="6" applyNumberFormat="1" applyFont="1" applyFill="1" applyBorder="1" applyAlignment="1">
      <alignment horizontal="center" vertical="top" wrapText="1"/>
    </xf>
    <xf numFmtId="0" fontId="11" fillId="16" borderId="1" xfId="6" applyNumberFormat="1" applyFont="1" applyFill="1" applyBorder="1" applyAlignment="1">
      <alignment horizontal="left" vertical="center"/>
    </xf>
    <xf numFmtId="0" fontId="10" fillId="16" borderId="1" xfId="6" applyNumberFormat="1" applyFont="1" applyFill="1" applyBorder="1" applyAlignment="1">
      <alignment horizontal="left" vertical="top" wrapText="1"/>
    </xf>
    <xf numFmtId="0" fontId="10" fillId="16" borderId="1" xfId="6" applyNumberFormat="1" applyFont="1" applyFill="1" applyBorder="1" applyAlignment="1">
      <alignment horizontal="center" vertical="center" wrapText="1"/>
    </xf>
    <xf numFmtId="166" fontId="10" fillId="16" borderId="1" xfId="6" applyNumberFormat="1" applyFont="1" applyFill="1" applyBorder="1" applyAlignment="1">
      <alignment horizontal="right" vertical="center" wrapText="1"/>
    </xf>
    <xf numFmtId="10" fontId="26" fillId="16" borderId="1" xfId="7" applyNumberFormat="1" applyFont="1" applyFill="1" applyBorder="1" applyAlignment="1">
      <alignment horizontal="center" vertical="center" wrapText="1"/>
    </xf>
    <xf numFmtId="4" fontId="22" fillId="16" borderId="1" xfId="5" applyNumberFormat="1" applyFont="1" applyFill="1" applyBorder="1" applyAlignment="1">
      <alignment horizontal="right" vertical="center" wrapText="1"/>
    </xf>
    <xf numFmtId="4" fontId="11" fillId="17" borderId="27" xfId="5" applyNumberFormat="1" applyFont="1" applyFill="1" applyBorder="1" applyAlignment="1">
      <alignment horizontal="left" vertical="center" wrapText="1"/>
    </xf>
    <xf numFmtId="8" fontId="11" fillId="17" borderId="1" xfId="3" applyNumberFormat="1" applyFont="1" applyFill="1" applyBorder="1" applyAlignment="1">
      <alignment horizontal="center" vertical="center"/>
    </xf>
    <xf numFmtId="165" fontId="10" fillId="17" borderId="1" xfId="4" applyNumberFormat="1" applyFont="1" applyFill="1" applyBorder="1" applyAlignment="1">
      <alignment vertical="center" wrapText="1"/>
    </xf>
    <xf numFmtId="0" fontId="10" fillId="17" borderId="1" xfId="3" applyFont="1" applyFill="1" applyBorder="1" applyAlignment="1">
      <alignment horizontal="left" vertical="top" wrapText="1"/>
    </xf>
    <xf numFmtId="8" fontId="10" fillId="17" borderId="1" xfId="3" applyNumberFormat="1" applyFont="1" applyFill="1" applyBorder="1"/>
    <xf numFmtId="0" fontId="10" fillId="17" borderId="1" xfId="6" applyNumberFormat="1" applyFont="1" applyFill="1" applyBorder="1" applyAlignment="1">
      <alignment horizontal="center" vertical="top" wrapText="1"/>
    </xf>
    <xf numFmtId="0" fontId="11" fillId="17" borderId="1" xfId="6" applyNumberFormat="1" applyFont="1" applyFill="1" applyBorder="1" applyAlignment="1">
      <alignment horizontal="left" vertical="center"/>
    </xf>
    <xf numFmtId="0" fontId="10" fillId="17" borderId="1" xfId="6" applyNumberFormat="1" applyFont="1" applyFill="1" applyBorder="1" applyAlignment="1">
      <alignment horizontal="left" vertical="top" wrapText="1"/>
    </xf>
    <xf numFmtId="0" fontId="10" fillId="17" borderId="1" xfId="6" applyNumberFormat="1" applyFont="1" applyFill="1" applyBorder="1" applyAlignment="1">
      <alignment horizontal="center" vertical="center" wrapText="1"/>
    </xf>
    <xf numFmtId="166" fontId="10" fillId="17" borderId="1" xfId="6" applyNumberFormat="1" applyFont="1" applyFill="1" applyBorder="1" applyAlignment="1">
      <alignment horizontal="right" vertical="center" wrapText="1"/>
    </xf>
    <xf numFmtId="10" fontId="26" fillId="17" borderId="1" xfId="7" applyNumberFormat="1" applyFont="1" applyFill="1" applyBorder="1" applyAlignment="1">
      <alignment horizontal="center" vertical="center" wrapText="1"/>
    </xf>
    <xf numFmtId="4" fontId="22" fillId="17" borderId="1" xfId="5" applyNumberFormat="1" applyFont="1" applyFill="1" applyBorder="1" applyAlignment="1">
      <alignment horizontal="right" vertical="center" wrapText="1"/>
    </xf>
    <xf numFmtId="4" fontId="11" fillId="18" borderId="27" xfId="5" applyNumberFormat="1" applyFont="1" applyFill="1" applyBorder="1" applyAlignment="1">
      <alignment horizontal="left" vertical="center" wrapText="1"/>
    </xf>
    <xf numFmtId="8" fontId="11" fillId="18" borderId="1" xfId="3" applyNumberFormat="1" applyFont="1" applyFill="1" applyBorder="1" applyAlignment="1">
      <alignment horizontal="center" vertical="center"/>
    </xf>
    <xf numFmtId="165" fontId="10" fillId="18" borderId="1" xfId="4" applyNumberFormat="1" applyFont="1" applyFill="1" applyBorder="1" applyAlignment="1">
      <alignment vertical="center" wrapText="1"/>
    </xf>
    <xf numFmtId="0" fontId="10" fillId="18" borderId="1" xfId="3" applyFont="1" applyFill="1" applyBorder="1" applyAlignment="1">
      <alignment horizontal="left" vertical="top" wrapText="1"/>
    </xf>
    <xf numFmtId="8" fontId="10" fillId="18" borderId="1" xfId="3" applyNumberFormat="1" applyFont="1" applyFill="1" applyBorder="1"/>
    <xf numFmtId="0" fontId="10" fillId="18" borderId="1" xfId="6" applyNumberFormat="1" applyFont="1" applyFill="1" applyBorder="1" applyAlignment="1">
      <alignment horizontal="center" vertical="top" wrapText="1"/>
    </xf>
    <xf numFmtId="0" fontId="11" fillId="18" borderId="1" xfId="6" applyNumberFormat="1" applyFont="1" applyFill="1" applyBorder="1" applyAlignment="1">
      <alignment horizontal="left" vertical="center"/>
    </xf>
    <xf numFmtId="0" fontId="10" fillId="18" borderId="1" xfId="6" applyNumberFormat="1" applyFont="1" applyFill="1" applyBorder="1" applyAlignment="1">
      <alignment horizontal="left" vertical="top" wrapText="1"/>
    </xf>
    <xf numFmtId="0" fontId="10" fillId="18" borderId="1" xfId="6" applyNumberFormat="1" applyFont="1" applyFill="1" applyBorder="1" applyAlignment="1">
      <alignment horizontal="center" vertical="center" wrapText="1"/>
    </xf>
    <xf numFmtId="166" fontId="10" fillId="18" borderId="1" xfId="6" applyNumberFormat="1" applyFont="1" applyFill="1" applyBorder="1" applyAlignment="1">
      <alignment horizontal="right" vertical="center" wrapText="1"/>
    </xf>
    <xf numFmtId="10" fontId="26" fillId="18" borderId="1" xfId="7" applyNumberFormat="1" applyFont="1" applyFill="1" applyBorder="1" applyAlignment="1">
      <alignment horizontal="center" vertical="center" wrapText="1"/>
    </xf>
    <xf numFmtId="4" fontId="22" fillId="18" borderId="1" xfId="5" applyNumberFormat="1" applyFont="1" applyFill="1" applyBorder="1" applyAlignment="1">
      <alignment horizontal="right" vertical="center" wrapText="1"/>
    </xf>
    <xf numFmtId="10" fontId="10" fillId="18" borderId="1" xfId="6" applyNumberFormat="1" applyFont="1" applyFill="1" applyBorder="1" applyAlignment="1">
      <alignment horizontal="center" vertical="center" wrapText="1"/>
    </xf>
    <xf numFmtId="165" fontId="10" fillId="24" borderId="1" xfId="4" applyNumberFormat="1" applyFont="1" applyFill="1" applyBorder="1" applyAlignment="1">
      <alignment vertical="center" wrapText="1"/>
    </xf>
    <xf numFmtId="0" fontId="10" fillId="24" borderId="1" xfId="3" applyFont="1" applyFill="1" applyBorder="1" applyAlignment="1">
      <alignment horizontal="left" vertical="top" wrapText="1"/>
    </xf>
    <xf numFmtId="8" fontId="10" fillId="24" borderId="1" xfId="3" applyNumberFormat="1" applyFont="1" applyFill="1" applyBorder="1"/>
    <xf numFmtId="0" fontId="10" fillId="24" borderId="1" xfId="6" applyNumberFormat="1" applyFont="1" applyFill="1" applyBorder="1" applyAlignment="1">
      <alignment horizontal="center" vertical="top" wrapText="1"/>
    </xf>
    <xf numFmtId="0" fontId="10" fillId="24" borderId="1" xfId="6" applyNumberFormat="1" applyFont="1" applyFill="1" applyBorder="1" applyAlignment="1">
      <alignment horizontal="left" vertical="top" wrapText="1"/>
    </xf>
    <xf numFmtId="0" fontId="10" fillId="24" borderId="1" xfId="6" applyNumberFormat="1" applyFont="1" applyFill="1" applyBorder="1" applyAlignment="1">
      <alignment horizontal="center" vertical="center" wrapText="1"/>
    </xf>
    <xf numFmtId="166" fontId="10" fillId="24" borderId="1" xfId="6" applyNumberFormat="1" applyFont="1" applyFill="1" applyBorder="1" applyAlignment="1">
      <alignment horizontal="right" vertical="center" wrapText="1"/>
    </xf>
    <xf numFmtId="10" fontId="26" fillId="24" borderId="1" xfId="7" applyNumberFormat="1" applyFont="1" applyFill="1" applyBorder="1" applyAlignment="1">
      <alignment horizontal="center" vertical="center" wrapText="1"/>
    </xf>
    <xf numFmtId="4" fontId="22" fillId="24" borderId="1" xfId="5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4" fontId="22" fillId="21" borderId="34" xfId="5" applyNumberFormat="1" applyFont="1" applyFill="1" applyBorder="1" applyAlignment="1">
      <alignment horizontal="center" vertical="center" wrapText="1"/>
    </xf>
    <xf numFmtId="4" fontId="22" fillId="21" borderId="0" xfId="5" applyNumberFormat="1" applyFont="1" applyFill="1" applyBorder="1" applyAlignment="1">
      <alignment horizontal="center" vertical="center" wrapText="1"/>
    </xf>
    <xf numFmtId="4" fontId="22" fillId="21" borderId="32" xfId="5" applyNumberFormat="1" applyFont="1" applyFill="1" applyBorder="1" applyAlignment="1">
      <alignment horizontal="center" vertical="center" wrapText="1"/>
    </xf>
    <xf numFmtId="4" fontId="22" fillId="21" borderId="33" xfId="5" applyNumberFormat="1" applyFont="1" applyFill="1" applyBorder="1" applyAlignment="1">
      <alignment horizontal="center" vertical="center" wrapText="1"/>
    </xf>
    <xf numFmtId="4" fontId="22" fillId="21" borderId="28" xfId="5" applyNumberFormat="1" applyFont="1" applyFill="1" applyBorder="1" applyAlignment="1">
      <alignment horizontal="center" vertical="center" wrapText="1"/>
    </xf>
    <xf numFmtId="4" fontId="22" fillId="21" borderId="1" xfId="5" applyNumberFormat="1" applyFont="1" applyFill="1" applyBorder="1" applyAlignment="1">
      <alignment horizontal="center" vertical="center" wrapText="1"/>
    </xf>
    <xf numFmtId="166" fontId="10" fillId="20" borderId="35" xfId="6" applyNumberFormat="1" applyFont="1" applyFill="1" applyBorder="1" applyAlignment="1">
      <alignment horizontal="right" vertical="center" wrapText="1" indent="1"/>
    </xf>
    <xf numFmtId="166" fontId="10" fillId="20" borderId="31" xfId="6" applyNumberFormat="1" applyFont="1" applyFill="1" applyBorder="1" applyAlignment="1">
      <alignment horizontal="right" vertical="center" wrapText="1" indent="1"/>
    </xf>
    <xf numFmtId="166" fontId="10" fillId="20" borderId="29" xfId="6" applyNumberFormat="1" applyFont="1" applyFill="1" applyBorder="1" applyAlignment="1">
      <alignment horizontal="right" vertical="center" wrapText="1" indent="1"/>
    </xf>
    <xf numFmtId="166" fontId="10" fillId="20" borderId="30" xfId="6" applyNumberFormat="1" applyFont="1" applyFill="1" applyBorder="1" applyAlignment="1">
      <alignment horizontal="right" vertical="center" wrapText="1" indent="1"/>
    </xf>
    <xf numFmtId="10" fontId="10" fillId="20" borderId="29" xfId="8" applyNumberFormat="1" applyFont="1" applyFill="1" applyBorder="1" applyAlignment="1">
      <alignment horizontal="right" vertical="center" wrapText="1" indent="1"/>
    </xf>
    <xf numFmtId="10" fontId="10" fillId="20" borderId="30" xfId="8" applyNumberFormat="1" applyFont="1" applyFill="1" applyBorder="1" applyAlignment="1">
      <alignment horizontal="right" vertical="center" wrapText="1" indent="1"/>
    </xf>
    <xf numFmtId="10" fontId="10" fillId="20" borderId="31" xfId="8" applyNumberFormat="1" applyFont="1" applyFill="1" applyBorder="1" applyAlignment="1">
      <alignment horizontal="right" vertical="center" wrapText="1" indent="1"/>
    </xf>
    <xf numFmtId="0" fontId="16" fillId="14" borderId="18" xfId="3" applyNumberFormat="1" applyFont="1" applyFill="1" applyBorder="1" applyAlignment="1" applyProtection="1">
      <alignment horizontal="left" vertical="center" wrapText="1"/>
    </xf>
    <xf numFmtId="0" fontId="16" fillId="14" borderId="23" xfId="3" applyNumberFormat="1" applyFont="1" applyFill="1" applyBorder="1" applyAlignment="1" applyProtection="1">
      <alignment horizontal="left" vertical="center" wrapText="1"/>
    </xf>
    <xf numFmtId="0" fontId="33" fillId="0" borderId="18" xfId="3" applyNumberFormat="1" applyFont="1" applyFill="1" applyBorder="1" applyAlignment="1" applyProtection="1">
      <alignment horizontal="left" vertical="center" wrapText="1"/>
    </xf>
    <xf numFmtId="0" fontId="33" fillId="0" borderId="23" xfId="3" applyNumberFormat="1" applyFont="1" applyFill="1" applyBorder="1" applyAlignment="1" applyProtection="1">
      <alignment horizontal="left" vertical="center" wrapText="1"/>
    </xf>
    <xf numFmtId="0" fontId="16" fillId="9" borderId="18" xfId="3" applyNumberFormat="1" applyFont="1" applyFill="1" applyBorder="1" applyAlignment="1" applyProtection="1">
      <alignment horizontal="left" vertical="center" wrapText="1"/>
    </xf>
    <xf numFmtId="0" fontId="16" fillId="9" borderId="23" xfId="3" applyNumberFormat="1" applyFont="1" applyFill="1" applyBorder="1" applyAlignment="1" applyProtection="1">
      <alignment horizontal="left" vertical="center" wrapText="1"/>
    </xf>
    <xf numFmtId="0" fontId="16" fillId="10" borderId="18" xfId="3" applyNumberFormat="1" applyFont="1" applyFill="1" applyBorder="1" applyAlignment="1" applyProtection="1">
      <alignment horizontal="left" vertical="center" wrapText="1"/>
    </xf>
    <xf numFmtId="0" fontId="16" fillId="10" borderId="23" xfId="3" applyNumberFormat="1" applyFont="1" applyFill="1" applyBorder="1" applyAlignment="1" applyProtection="1">
      <alignment horizontal="left" vertical="center" wrapText="1"/>
    </xf>
    <xf numFmtId="0" fontId="16" fillId="11" borderId="18" xfId="3" applyNumberFormat="1" applyFont="1" applyFill="1" applyBorder="1" applyAlignment="1" applyProtection="1">
      <alignment horizontal="left" vertical="center" wrapText="1"/>
    </xf>
    <xf numFmtId="0" fontId="16" fillId="11" borderId="23" xfId="3" applyNumberFormat="1" applyFont="1" applyFill="1" applyBorder="1" applyAlignment="1" applyProtection="1">
      <alignment horizontal="left" vertical="center" wrapText="1"/>
    </xf>
    <xf numFmtId="0" fontId="16" fillId="12" borderId="18" xfId="3" applyNumberFormat="1" applyFont="1" applyFill="1" applyBorder="1" applyAlignment="1" applyProtection="1">
      <alignment horizontal="left" vertical="center" wrapText="1"/>
    </xf>
    <xf numFmtId="0" fontId="16" fillId="12" borderId="23" xfId="3" applyNumberFormat="1" applyFont="1" applyFill="1" applyBorder="1" applyAlignment="1" applyProtection="1">
      <alignment horizontal="left" vertical="center" wrapText="1"/>
    </xf>
    <xf numFmtId="0" fontId="16" fillId="13" borderId="18" xfId="3" applyNumberFormat="1" applyFont="1" applyFill="1" applyBorder="1" applyAlignment="1" applyProtection="1">
      <alignment horizontal="left" vertical="center" wrapText="1"/>
    </xf>
    <xf numFmtId="0" fontId="16" fillId="13" borderId="23" xfId="3" applyNumberFormat="1" applyFont="1" applyFill="1" applyBorder="1" applyAlignment="1" applyProtection="1">
      <alignment horizontal="left" vertical="center" wrapText="1"/>
    </xf>
    <xf numFmtId="0" fontId="16" fillId="15" borderId="18" xfId="3" applyNumberFormat="1" applyFont="1" applyFill="1" applyBorder="1" applyAlignment="1" applyProtection="1">
      <alignment horizontal="left" vertical="center" wrapText="1"/>
    </xf>
    <xf numFmtId="0" fontId="16" fillId="15" borderId="23" xfId="3" applyNumberFormat="1" applyFont="1" applyFill="1" applyBorder="1" applyAlignment="1" applyProtection="1">
      <alignment horizontal="left" vertical="center" wrapText="1"/>
    </xf>
    <xf numFmtId="0" fontId="16" fillId="16" borderId="18" xfId="3" applyNumberFormat="1" applyFont="1" applyFill="1" applyBorder="1" applyAlignment="1" applyProtection="1">
      <alignment horizontal="left" vertical="center" wrapText="1"/>
    </xf>
    <xf numFmtId="0" fontId="16" fillId="16" borderId="23" xfId="3" applyNumberFormat="1" applyFont="1" applyFill="1" applyBorder="1" applyAlignment="1" applyProtection="1">
      <alignment horizontal="left" vertical="center" wrapText="1"/>
    </xf>
    <xf numFmtId="0" fontId="16" fillId="17" borderId="18" xfId="3" applyNumberFormat="1" applyFont="1" applyFill="1" applyBorder="1" applyAlignment="1" applyProtection="1">
      <alignment horizontal="left" vertical="center" wrapText="1"/>
    </xf>
    <xf numFmtId="0" fontId="16" fillId="17" borderId="23" xfId="3" applyNumberFormat="1" applyFont="1" applyFill="1" applyBorder="1" applyAlignment="1" applyProtection="1">
      <alignment horizontal="left" vertical="center" wrapText="1"/>
    </xf>
    <xf numFmtId="0" fontId="16" fillId="18" borderId="18" xfId="3" applyNumberFormat="1" applyFont="1" applyFill="1" applyBorder="1" applyAlignment="1" applyProtection="1">
      <alignment horizontal="left" vertical="center" wrapText="1"/>
    </xf>
    <xf numFmtId="0" fontId="16" fillId="18" borderId="23" xfId="3" applyNumberFormat="1" applyFont="1" applyFill="1" applyBorder="1" applyAlignment="1" applyProtection="1">
      <alignment horizontal="left" vertical="center" wrapText="1"/>
    </xf>
    <xf numFmtId="0" fontId="11" fillId="6" borderId="18" xfId="3" applyFont="1" applyFill="1" applyBorder="1" applyAlignment="1">
      <alignment horizontal="right" vertical="center"/>
    </xf>
    <xf numFmtId="0" fontId="11" fillId="6" borderId="19" xfId="3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13" xfId="0" applyFont="1" applyFill="1" applyBorder="1" applyAlignment="1">
      <alignment horizontal="left" vertical="center" wrapText="1"/>
    </xf>
    <xf numFmtId="0" fontId="29" fillId="3" borderId="14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29" fillId="3" borderId="9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29" fillId="3" borderId="16" xfId="0" applyFont="1" applyFill="1" applyBorder="1" applyAlignment="1">
      <alignment horizontal="left" vertical="center" wrapText="1"/>
    </xf>
    <xf numFmtId="0" fontId="29" fillId="3" borderId="1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9" fillId="3" borderId="39" xfId="0" applyFont="1" applyFill="1" applyBorder="1" applyAlignment="1">
      <alignment horizontal="left" vertical="center" wrapText="1"/>
    </xf>
    <xf numFmtId="0" fontId="29" fillId="3" borderId="40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1" xfId="0" applyFont="1" applyFill="1" applyBorder="1" applyAlignment="1">
      <alignment horizontal="left" vertical="center" wrapText="1"/>
    </xf>
    <xf numFmtId="0" fontId="29" fillId="3" borderId="37" xfId="0" applyFont="1" applyFill="1" applyBorder="1" applyAlignment="1">
      <alignment horizontal="left" vertical="center" wrapText="1"/>
    </xf>
    <xf numFmtId="0" fontId="29" fillId="3" borderId="38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</cellXfs>
  <cellStyles count="9">
    <cellStyle name="Dziesiętny" xfId="1" builtinId="3"/>
    <cellStyle name="Normal 2" xfId="3"/>
    <cellStyle name="Normalny" xfId="0" builtinId="0"/>
    <cellStyle name="Normalny 2" xfId="4"/>
    <cellStyle name="Normalny 2 2" xfId="5"/>
    <cellStyle name="Percent 2" xfId="8"/>
    <cellStyle name="Procentowy" xfId="2" builtinId="5"/>
    <cellStyle name="Procentowy 2" xfId="7"/>
    <cellStyle name="Walutowy 2" xfId="6"/>
  </cellStyles>
  <dxfs count="2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CC99"/>
      <color rgb="FFCC99FF"/>
      <color rgb="FFFFFF99"/>
      <color rgb="FF6699FF"/>
      <color rgb="FFFFCC66"/>
      <color rgb="FFCC66FF"/>
      <color rgb="FFFFCCFF"/>
      <color rgb="FFCCFF99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showGridLines="0" tabSelected="1" zoomScale="95" zoomScaleNormal="95" workbookViewId="0">
      <selection activeCell="A7" sqref="A7"/>
    </sheetView>
  </sheetViews>
  <sheetFormatPr defaultRowHeight="15"/>
  <cols>
    <col min="1" max="1" width="108.6640625" style="4" customWidth="1"/>
  </cols>
  <sheetData>
    <row r="1" spans="1:7" ht="15.45" customHeight="1">
      <c r="A1" s="8" t="s">
        <v>7</v>
      </c>
      <c r="D1" s="1"/>
      <c r="E1" s="1"/>
      <c r="F1" s="1"/>
      <c r="G1" s="1"/>
    </row>
    <row r="2" spans="1:7" ht="86.4">
      <c r="A2" s="2" t="s">
        <v>89</v>
      </c>
      <c r="C2" s="427"/>
      <c r="D2" s="427"/>
      <c r="E2" s="427"/>
      <c r="F2" s="427"/>
      <c r="G2" s="427"/>
    </row>
    <row r="3" spans="1:7" ht="16.2">
      <c r="A3" s="8" t="s">
        <v>8</v>
      </c>
    </row>
    <row r="4" spans="1:7" ht="158.4">
      <c r="A4" s="2" t="s">
        <v>712</v>
      </c>
      <c r="C4" s="427"/>
      <c r="D4" s="427"/>
      <c r="E4" s="427"/>
      <c r="F4" s="427"/>
      <c r="G4" s="427"/>
    </row>
    <row r="5" spans="1:7" ht="16.2">
      <c r="A5" s="8" t="s">
        <v>713</v>
      </c>
    </row>
    <row r="6" spans="1:7" ht="14.4">
      <c r="A6" s="3" t="s">
        <v>0</v>
      </c>
    </row>
    <row r="7" spans="1:7" ht="172.8">
      <c r="A7" s="2" t="s">
        <v>714</v>
      </c>
    </row>
    <row r="8" spans="1:7" ht="16.2">
      <c r="A8" s="8" t="s">
        <v>715</v>
      </c>
    </row>
    <row r="9" spans="1:7" ht="14.4">
      <c r="A9" s="3" t="s">
        <v>1</v>
      </c>
    </row>
    <row r="10" spans="1:7" ht="43.2">
      <c r="A10" s="2" t="s">
        <v>716</v>
      </c>
    </row>
    <row r="11" spans="1:7" ht="16.2">
      <c r="A11" s="8" t="s">
        <v>717</v>
      </c>
    </row>
    <row r="12" spans="1:7" ht="14.4">
      <c r="A12" s="3" t="s">
        <v>2</v>
      </c>
    </row>
    <row r="13" spans="1:7" ht="101.55" customHeight="1">
      <c r="A13" s="2" t="s">
        <v>718</v>
      </c>
    </row>
    <row r="14" spans="1:7" ht="16.2">
      <c r="A14" s="8" t="s">
        <v>721</v>
      </c>
    </row>
    <row r="15" spans="1:7" ht="14.4">
      <c r="A15" s="3" t="s">
        <v>0</v>
      </c>
    </row>
    <row r="16" spans="1:7" ht="86.4">
      <c r="A16" s="2" t="s">
        <v>719</v>
      </c>
    </row>
    <row r="17" spans="1:1" ht="16.2">
      <c r="A17" s="8" t="s">
        <v>722</v>
      </c>
    </row>
    <row r="18" spans="1:1" ht="14.4">
      <c r="A18" s="3" t="s">
        <v>0</v>
      </c>
    </row>
    <row r="19" spans="1:1" ht="40.049999999999997" customHeight="1">
      <c r="A19" s="2" t="s">
        <v>735</v>
      </c>
    </row>
    <row r="20" spans="1:1" ht="16.2">
      <c r="A20" s="8" t="s">
        <v>724</v>
      </c>
    </row>
    <row r="21" spans="1:1" ht="14.4">
      <c r="A21" s="3" t="s">
        <v>0</v>
      </c>
    </row>
    <row r="22" spans="1:1" ht="43.05" customHeight="1">
      <c r="A22" s="2" t="s">
        <v>723</v>
      </c>
    </row>
    <row r="23" spans="1:1" ht="16.2">
      <c r="A23" s="8" t="s">
        <v>725</v>
      </c>
    </row>
    <row r="24" spans="1:1" ht="14.4">
      <c r="A24" s="3" t="s">
        <v>727</v>
      </c>
    </row>
    <row r="25" spans="1:1" ht="100.8">
      <c r="A25" s="2" t="s">
        <v>726</v>
      </c>
    </row>
    <row r="26" spans="1:1" ht="16.2">
      <c r="A26" s="8" t="s">
        <v>3</v>
      </c>
    </row>
    <row r="27" spans="1:1" ht="115.2">
      <c r="A27" s="2" t="s">
        <v>83</v>
      </c>
    </row>
    <row r="28" spans="1:1" ht="16.2">
      <c r="A28" s="8" t="s">
        <v>4</v>
      </c>
    </row>
    <row r="29" spans="1:1" ht="28.8">
      <c r="A29" s="2" t="s">
        <v>720</v>
      </c>
    </row>
    <row r="30" spans="1:1" ht="16.2">
      <c r="A30" s="8" t="s">
        <v>5</v>
      </c>
    </row>
  </sheetData>
  <mergeCells count="2">
    <mergeCell ref="C2:G2"/>
    <mergeCell ref="C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787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09375" defaultRowHeight="12" outlineLevelRow="1"/>
  <cols>
    <col min="1" max="1" width="5.88671875" style="196" customWidth="1"/>
    <col min="2" max="2" width="32.77734375" style="205" customWidth="1"/>
    <col min="3" max="3" width="20.44140625" style="199" customWidth="1"/>
    <col min="4" max="4" width="13.44140625" style="199" customWidth="1"/>
    <col min="5" max="5" width="9.109375" style="199"/>
    <col min="6" max="6" width="23.44140625" style="206" customWidth="1"/>
    <col min="7" max="7" width="14.33203125" style="212" customWidth="1"/>
    <col min="8" max="8" width="16" style="213" customWidth="1"/>
    <col min="9" max="9" width="18.6640625" style="212" customWidth="1"/>
    <col min="10" max="10" width="18.77734375" style="212" customWidth="1"/>
    <col min="11" max="12" width="18.6640625" style="212" customWidth="1"/>
    <col min="13" max="13" width="16.88671875" style="212" customWidth="1"/>
    <col min="14" max="14" width="17" style="212" customWidth="1"/>
    <col min="15" max="15" width="22.44140625" style="196" customWidth="1"/>
    <col min="16" max="16384" width="9.109375" style="196"/>
  </cols>
  <sheetData>
    <row r="1" spans="1:18" ht="13.2">
      <c r="A1" s="195"/>
      <c r="B1" s="195" t="s">
        <v>179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8" ht="13.2">
      <c r="A2" s="197" t="s">
        <v>736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8" s="199" customFormat="1" ht="66">
      <c r="A3" s="198" t="s">
        <v>180</v>
      </c>
      <c r="B3" s="198" t="s">
        <v>181</v>
      </c>
      <c r="C3" s="198" t="s">
        <v>182</v>
      </c>
      <c r="D3" s="198" t="s">
        <v>183</v>
      </c>
      <c r="E3" s="198" t="s">
        <v>13</v>
      </c>
      <c r="F3" s="198" t="s">
        <v>184</v>
      </c>
      <c r="G3" s="198" t="s">
        <v>711</v>
      </c>
      <c r="H3" s="198" t="s">
        <v>185</v>
      </c>
      <c r="I3" s="198" t="s">
        <v>704</v>
      </c>
      <c r="J3" s="198" t="s">
        <v>740</v>
      </c>
      <c r="K3" s="198" t="s">
        <v>738</v>
      </c>
      <c r="L3" s="198" t="s">
        <v>739</v>
      </c>
      <c r="M3" s="198" t="s">
        <v>705</v>
      </c>
      <c r="N3" s="198" t="s">
        <v>706</v>
      </c>
    </row>
    <row r="4" spans="1:18" s="200" customFormat="1" ht="13.2">
      <c r="A4" s="284" t="s">
        <v>43</v>
      </c>
      <c r="B4" s="284">
        <v>2</v>
      </c>
      <c r="C4" s="284">
        <v>3</v>
      </c>
      <c r="D4" s="284">
        <v>4</v>
      </c>
      <c r="E4" s="284">
        <v>5</v>
      </c>
      <c r="F4" s="284">
        <v>6</v>
      </c>
      <c r="G4" s="284">
        <v>7</v>
      </c>
      <c r="H4" s="284">
        <v>8</v>
      </c>
      <c r="I4" s="284">
        <v>9</v>
      </c>
      <c r="J4" s="284">
        <v>12</v>
      </c>
      <c r="K4" s="284"/>
      <c r="L4" s="284"/>
      <c r="M4" s="284">
        <v>10</v>
      </c>
      <c r="N4" s="284">
        <v>11</v>
      </c>
    </row>
    <row r="5" spans="1:18" s="273" customFormat="1" ht="15.6">
      <c r="A5" s="287" t="s">
        <v>18</v>
      </c>
      <c r="B5" s="288" t="s">
        <v>731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</row>
    <row r="6" spans="1:18" s="15" customFormat="1" ht="13.2">
      <c r="A6" s="290"/>
      <c r="B6" s="291" t="s">
        <v>193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196"/>
      <c r="P6" s="196"/>
      <c r="Q6" s="196"/>
      <c r="R6" s="196"/>
    </row>
    <row r="7" spans="1:18" s="15" customFormat="1" ht="13.2">
      <c r="A7" s="290">
        <v>1</v>
      </c>
      <c r="B7" s="292"/>
      <c r="C7" s="293"/>
      <c r="D7" s="294"/>
      <c r="E7" s="293"/>
      <c r="F7" s="295">
        <f t="shared" ref="F7:F38" si="0">IFERROR(H7/$H$549,0)</f>
        <v>0</v>
      </c>
      <c r="G7" s="296">
        <f t="shared" ref="G7:G20" si="1">C7*D7</f>
        <v>0</v>
      </c>
      <c r="H7" s="294">
        <f>G7-I7-J7-K7-L7-M7-N7</f>
        <v>0</v>
      </c>
      <c r="I7" s="294"/>
      <c r="J7" s="294"/>
      <c r="K7" s="294"/>
      <c r="L7" s="294"/>
      <c r="M7" s="294"/>
      <c r="N7" s="294"/>
      <c r="O7" s="196"/>
      <c r="P7" s="196"/>
      <c r="Q7" s="196"/>
      <c r="R7" s="196"/>
    </row>
    <row r="8" spans="1:18" s="15" customFormat="1" ht="13.2">
      <c r="A8" s="290">
        <v>2</v>
      </c>
      <c r="B8" s="292"/>
      <c r="C8" s="293"/>
      <c r="D8" s="294"/>
      <c r="E8" s="293"/>
      <c r="F8" s="295">
        <f t="shared" si="0"/>
        <v>0</v>
      </c>
      <c r="G8" s="296">
        <f t="shared" si="1"/>
        <v>0</v>
      </c>
      <c r="H8" s="294">
        <f t="shared" ref="H8:H56" si="2">G8-I8-J8-K8-L8-M8-N8</f>
        <v>0</v>
      </c>
      <c r="I8" s="294"/>
      <c r="J8" s="294"/>
      <c r="K8" s="294"/>
      <c r="L8" s="294"/>
      <c r="M8" s="294"/>
      <c r="N8" s="294"/>
      <c r="O8" s="196"/>
      <c r="P8" s="196"/>
      <c r="Q8" s="196"/>
      <c r="R8" s="196"/>
    </row>
    <row r="9" spans="1:18" s="15" customFormat="1" ht="13.2">
      <c r="A9" s="290">
        <v>3</v>
      </c>
      <c r="B9" s="292"/>
      <c r="C9" s="293"/>
      <c r="D9" s="294"/>
      <c r="E9" s="293"/>
      <c r="F9" s="295">
        <f t="shared" si="0"/>
        <v>0</v>
      </c>
      <c r="G9" s="296">
        <f>C9*D9</f>
        <v>0</v>
      </c>
      <c r="H9" s="294">
        <f t="shared" si="2"/>
        <v>0</v>
      </c>
      <c r="I9" s="294"/>
      <c r="J9" s="294"/>
      <c r="K9" s="294"/>
      <c r="L9" s="294"/>
      <c r="M9" s="294"/>
      <c r="N9" s="294"/>
      <c r="O9" s="196"/>
      <c r="P9" s="196"/>
      <c r="Q9" s="196"/>
      <c r="R9" s="196"/>
    </row>
    <row r="10" spans="1:18" s="15" customFormat="1" ht="13.2">
      <c r="A10" s="290">
        <v>4</v>
      </c>
      <c r="B10" s="292"/>
      <c r="C10" s="293"/>
      <c r="D10" s="294"/>
      <c r="E10" s="293"/>
      <c r="F10" s="295">
        <f t="shared" si="0"/>
        <v>0</v>
      </c>
      <c r="G10" s="296">
        <f t="shared" si="1"/>
        <v>0</v>
      </c>
      <c r="H10" s="294">
        <f t="shared" si="2"/>
        <v>0</v>
      </c>
      <c r="I10" s="294"/>
      <c r="J10" s="294"/>
      <c r="K10" s="294"/>
      <c r="L10" s="294"/>
      <c r="M10" s="294"/>
      <c r="N10" s="294"/>
      <c r="O10" s="196"/>
      <c r="P10" s="196"/>
      <c r="Q10" s="196"/>
      <c r="R10" s="196"/>
    </row>
    <row r="11" spans="1:18" s="15" customFormat="1" ht="13.2">
      <c r="A11" s="290">
        <v>5</v>
      </c>
      <c r="B11" s="292"/>
      <c r="C11" s="293"/>
      <c r="D11" s="294"/>
      <c r="E11" s="293"/>
      <c r="F11" s="295">
        <f t="shared" si="0"/>
        <v>0</v>
      </c>
      <c r="G11" s="296">
        <f>C11*D11</f>
        <v>0</v>
      </c>
      <c r="H11" s="294">
        <f t="shared" si="2"/>
        <v>0</v>
      </c>
      <c r="I11" s="294"/>
      <c r="J11" s="294"/>
      <c r="K11" s="294"/>
      <c r="L11" s="294"/>
      <c r="M11" s="294"/>
      <c r="N11" s="294"/>
      <c r="O11" s="196"/>
      <c r="P11" s="196"/>
      <c r="Q11" s="196"/>
      <c r="R11" s="196"/>
    </row>
    <row r="12" spans="1:18" s="15" customFormat="1" ht="13.2">
      <c r="A12" s="290">
        <v>6</v>
      </c>
      <c r="B12" s="292"/>
      <c r="C12" s="293"/>
      <c r="D12" s="294"/>
      <c r="E12" s="293"/>
      <c r="F12" s="295">
        <f t="shared" si="0"/>
        <v>0</v>
      </c>
      <c r="G12" s="296">
        <f t="shared" si="1"/>
        <v>0</v>
      </c>
      <c r="H12" s="294">
        <f t="shared" si="2"/>
        <v>0</v>
      </c>
      <c r="I12" s="294"/>
      <c r="J12" s="294"/>
      <c r="K12" s="294"/>
      <c r="L12" s="294"/>
      <c r="M12" s="294"/>
      <c r="N12" s="294"/>
      <c r="O12" s="196"/>
      <c r="P12" s="196"/>
      <c r="Q12" s="196"/>
      <c r="R12" s="196"/>
    </row>
    <row r="13" spans="1:18" s="15" customFormat="1" ht="13.2">
      <c r="A13" s="290">
        <v>7</v>
      </c>
      <c r="B13" s="292"/>
      <c r="C13" s="293"/>
      <c r="D13" s="294"/>
      <c r="E13" s="293"/>
      <c r="F13" s="295">
        <f t="shared" si="0"/>
        <v>0</v>
      </c>
      <c r="G13" s="296">
        <f t="shared" si="1"/>
        <v>0</v>
      </c>
      <c r="H13" s="294">
        <f t="shared" si="2"/>
        <v>0</v>
      </c>
      <c r="I13" s="294"/>
      <c r="J13" s="294"/>
      <c r="K13" s="294"/>
      <c r="L13" s="294"/>
      <c r="M13" s="294"/>
      <c r="N13" s="294"/>
      <c r="O13" s="196"/>
      <c r="P13" s="196"/>
      <c r="Q13" s="196"/>
      <c r="R13" s="196"/>
    </row>
    <row r="14" spans="1:18" s="15" customFormat="1" ht="13.2">
      <c r="A14" s="290">
        <v>8</v>
      </c>
      <c r="B14" s="292"/>
      <c r="C14" s="293"/>
      <c r="D14" s="294"/>
      <c r="E14" s="293"/>
      <c r="F14" s="295">
        <f t="shared" si="0"/>
        <v>0</v>
      </c>
      <c r="G14" s="296">
        <f t="shared" si="1"/>
        <v>0</v>
      </c>
      <c r="H14" s="294">
        <f t="shared" si="2"/>
        <v>0</v>
      </c>
      <c r="I14" s="294"/>
      <c r="J14" s="294"/>
      <c r="K14" s="294"/>
      <c r="L14" s="294"/>
      <c r="M14" s="294"/>
      <c r="N14" s="294"/>
      <c r="O14" s="196"/>
      <c r="P14" s="196"/>
      <c r="Q14" s="196"/>
      <c r="R14" s="196"/>
    </row>
    <row r="15" spans="1:18" s="15" customFormat="1" ht="13.2">
      <c r="A15" s="290">
        <v>9</v>
      </c>
      <c r="B15" s="292"/>
      <c r="C15" s="293"/>
      <c r="D15" s="294"/>
      <c r="E15" s="293"/>
      <c r="F15" s="295">
        <f t="shared" si="0"/>
        <v>0</v>
      </c>
      <c r="G15" s="296">
        <f t="shared" si="1"/>
        <v>0</v>
      </c>
      <c r="H15" s="294">
        <f t="shared" si="2"/>
        <v>0</v>
      </c>
      <c r="I15" s="294"/>
      <c r="J15" s="294"/>
      <c r="K15" s="294"/>
      <c r="L15" s="294"/>
      <c r="M15" s="294"/>
      <c r="N15" s="294"/>
      <c r="O15" s="196"/>
      <c r="P15" s="196"/>
      <c r="Q15" s="196"/>
      <c r="R15" s="196"/>
    </row>
    <row r="16" spans="1:18" s="15" customFormat="1" ht="13.2">
      <c r="A16" s="290">
        <v>10</v>
      </c>
      <c r="B16" s="292"/>
      <c r="C16" s="293"/>
      <c r="D16" s="294"/>
      <c r="E16" s="293"/>
      <c r="F16" s="295">
        <f t="shared" si="0"/>
        <v>0</v>
      </c>
      <c r="G16" s="296">
        <f t="shared" si="1"/>
        <v>0</v>
      </c>
      <c r="H16" s="294">
        <f t="shared" si="2"/>
        <v>0</v>
      </c>
      <c r="I16" s="294"/>
      <c r="J16" s="294"/>
      <c r="K16" s="294"/>
      <c r="L16" s="294"/>
      <c r="M16" s="294"/>
      <c r="N16" s="294"/>
      <c r="O16" s="196"/>
      <c r="P16" s="196"/>
      <c r="Q16" s="196"/>
      <c r="R16" s="196"/>
    </row>
    <row r="17" spans="1:18" s="15" customFormat="1" ht="13.2">
      <c r="A17" s="290">
        <v>11</v>
      </c>
      <c r="B17" s="292"/>
      <c r="C17" s="293"/>
      <c r="D17" s="294"/>
      <c r="E17" s="293"/>
      <c r="F17" s="295">
        <f t="shared" si="0"/>
        <v>0</v>
      </c>
      <c r="G17" s="296">
        <f t="shared" si="1"/>
        <v>0</v>
      </c>
      <c r="H17" s="294">
        <f t="shared" si="2"/>
        <v>0</v>
      </c>
      <c r="I17" s="294"/>
      <c r="J17" s="294"/>
      <c r="K17" s="294"/>
      <c r="L17" s="294"/>
      <c r="M17" s="294"/>
      <c r="N17" s="294"/>
      <c r="O17" s="196"/>
      <c r="P17" s="196"/>
      <c r="Q17" s="196"/>
      <c r="R17" s="196"/>
    </row>
    <row r="18" spans="1:18" s="15" customFormat="1" ht="13.2">
      <c r="A18" s="290">
        <v>12</v>
      </c>
      <c r="B18" s="292"/>
      <c r="C18" s="293"/>
      <c r="D18" s="294"/>
      <c r="E18" s="293"/>
      <c r="F18" s="295">
        <f t="shared" si="0"/>
        <v>0</v>
      </c>
      <c r="G18" s="296">
        <f t="shared" si="1"/>
        <v>0</v>
      </c>
      <c r="H18" s="294">
        <f t="shared" si="2"/>
        <v>0</v>
      </c>
      <c r="I18" s="294"/>
      <c r="J18" s="294"/>
      <c r="K18" s="294"/>
      <c r="L18" s="294"/>
      <c r="M18" s="294"/>
      <c r="N18" s="294"/>
      <c r="O18" s="196"/>
      <c r="P18" s="196"/>
      <c r="Q18" s="196"/>
      <c r="R18" s="196"/>
    </row>
    <row r="19" spans="1:18" s="15" customFormat="1" ht="13.2">
      <c r="A19" s="290">
        <v>13</v>
      </c>
      <c r="B19" s="292"/>
      <c r="C19" s="293"/>
      <c r="D19" s="294"/>
      <c r="E19" s="293"/>
      <c r="F19" s="295">
        <f t="shared" si="0"/>
        <v>0</v>
      </c>
      <c r="G19" s="296">
        <f t="shared" si="1"/>
        <v>0</v>
      </c>
      <c r="H19" s="294">
        <f t="shared" si="2"/>
        <v>0</v>
      </c>
      <c r="I19" s="294"/>
      <c r="J19" s="294"/>
      <c r="K19" s="294"/>
      <c r="L19" s="294"/>
      <c r="M19" s="294"/>
      <c r="N19" s="294"/>
      <c r="O19" s="196"/>
      <c r="P19" s="196"/>
      <c r="Q19" s="196"/>
      <c r="R19" s="196"/>
    </row>
    <row r="20" spans="1:18" s="15" customFormat="1" ht="13.2">
      <c r="A20" s="290">
        <v>14</v>
      </c>
      <c r="B20" s="292"/>
      <c r="C20" s="293"/>
      <c r="D20" s="294"/>
      <c r="E20" s="293"/>
      <c r="F20" s="295">
        <f t="shared" si="0"/>
        <v>0</v>
      </c>
      <c r="G20" s="296">
        <f t="shared" si="1"/>
        <v>0</v>
      </c>
      <c r="H20" s="294">
        <f t="shared" si="2"/>
        <v>0</v>
      </c>
      <c r="I20" s="294"/>
      <c r="J20" s="294"/>
      <c r="K20" s="294"/>
      <c r="L20" s="294"/>
      <c r="M20" s="294"/>
      <c r="N20" s="294"/>
      <c r="O20" s="196"/>
      <c r="P20" s="196"/>
      <c r="Q20" s="196"/>
      <c r="R20" s="196"/>
    </row>
    <row r="21" spans="1:18" s="15" customFormat="1" ht="13.2">
      <c r="A21" s="290">
        <v>15</v>
      </c>
      <c r="B21" s="292"/>
      <c r="C21" s="293"/>
      <c r="D21" s="294"/>
      <c r="E21" s="293"/>
      <c r="F21" s="295">
        <f t="shared" si="0"/>
        <v>0</v>
      </c>
      <c r="G21" s="296">
        <f>C21*D21</f>
        <v>0</v>
      </c>
      <c r="H21" s="294">
        <f t="shared" si="2"/>
        <v>0</v>
      </c>
      <c r="I21" s="294"/>
      <c r="J21" s="294"/>
      <c r="K21" s="294"/>
      <c r="L21" s="294"/>
      <c r="M21" s="294"/>
      <c r="N21" s="294"/>
      <c r="O21" s="196"/>
      <c r="P21" s="196"/>
      <c r="Q21" s="196"/>
      <c r="R21" s="196"/>
    </row>
    <row r="22" spans="1:18" s="15" customFormat="1" ht="13.2">
      <c r="A22" s="290">
        <v>16</v>
      </c>
      <c r="B22" s="292"/>
      <c r="C22" s="293"/>
      <c r="D22" s="294"/>
      <c r="E22" s="293"/>
      <c r="F22" s="295">
        <f t="shared" si="0"/>
        <v>0</v>
      </c>
      <c r="G22" s="296">
        <f>C22*D22</f>
        <v>0</v>
      </c>
      <c r="H22" s="294">
        <f t="shared" si="2"/>
        <v>0</v>
      </c>
      <c r="I22" s="294"/>
      <c r="J22" s="294"/>
      <c r="K22" s="294"/>
      <c r="L22" s="294"/>
      <c r="M22" s="294"/>
      <c r="N22" s="294"/>
      <c r="O22" s="196"/>
      <c r="P22" s="196"/>
      <c r="Q22" s="196"/>
      <c r="R22" s="196"/>
    </row>
    <row r="23" spans="1:18" s="15" customFormat="1" ht="13.2">
      <c r="A23" s="290">
        <v>17</v>
      </c>
      <c r="B23" s="292"/>
      <c r="C23" s="293"/>
      <c r="D23" s="294"/>
      <c r="E23" s="293"/>
      <c r="F23" s="295">
        <f t="shared" si="0"/>
        <v>0</v>
      </c>
      <c r="G23" s="296">
        <f>C23*D23</f>
        <v>0</v>
      </c>
      <c r="H23" s="294">
        <f t="shared" si="2"/>
        <v>0</v>
      </c>
      <c r="I23" s="294"/>
      <c r="J23" s="294"/>
      <c r="K23" s="294"/>
      <c r="L23" s="294"/>
      <c r="M23" s="294"/>
      <c r="N23" s="294"/>
      <c r="O23" s="196"/>
      <c r="P23" s="196"/>
      <c r="Q23" s="196"/>
      <c r="R23" s="196"/>
    </row>
    <row r="24" spans="1:18" s="15" customFormat="1" ht="13.2">
      <c r="A24" s="290">
        <v>18</v>
      </c>
      <c r="B24" s="292"/>
      <c r="C24" s="293"/>
      <c r="D24" s="294"/>
      <c r="E24" s="293"/>
      <c r="F24" s="295">
        <f t="shared" si="0"/>
        <v>0</v>
      </c>
      <c r="G24" s="296">
        <f t="shared" ref="G24:G56" si="3">C24*D24</f>
        <v>0</v>
      </c>
      <c r="H24" s="294">
        <f t="shared" si="2"/>
        <v>0</v>
      </c>
      <c r="I24" s="294"/>
      <c r="J24" s="294"/>
      <c r="K24" s="294"/>
      <c r="L24" s="294"/>
      <c r="M24" s="294"/>
      <c r="N24" s="294"/>
      <c r="O24" s="196"/>
      <c r="P24" s="196"/>
      <c r="Q24" s="196"/>
      <c r="R24" s="196"/>
    </row>
    <row r="25" spans="1:18" s="15" customFormat="1" ht="13.2">
      <c r="A25" s="290">
        <v>19</v>
      </c>
      <c r="B25" s="292"/>
      <c r="C25" s="293"/>
      <c r="D25" s="294"/>
      <c r="E25" s="293"/>
      <c r="F25" s="295">
        <f t="shared" si="0"/>
        <v>0</v>
      </c>
      <c r="G25" s="296">
        <f t="shared" si="3"/>
        <v>0</v>
      </c>
      <c r="H25" s="294">
        <f t="shared" si="2"/>
        <v>0</v>
      </c>
      <c r="I25" s="294"/>
      <c r="J25" s="294"/>
      <c r="K25" s="294"/>
      <c r="L25" s="294"/>
      <c r="M25" s="294"/>
      <c r="N25" s="294"/>
      <c r="O25" s="196"/>
      <c r="P25" s="196"/>
      <c r="Q25" s="196"/>
      <c r="R25" s="196"/>
    </row>
    <row r="26" spans="1:18" s="15" customFormat="1" ht="13.2">
      <c r="A26" s="290">
        <v>20</v>
      </c>
      <c r="B26" s="292"/>
      <c r="C26" s="293"/>
      <c r="D26" s="294"/>
      <c r="E26" s="293"/>
      <c r="F26" s="295">
        <f t="shared" si="0"/>
        <v>0</v>
      </c>
      <c r="G26" s="296">
        <f t="shared" si="3"/>
        <v>0</v>
      </c>
      <c r="H26" s="294">
        <f t="shared" si="2"/>
        <v>0</v>
      </c>
      <c r="I26" s="294"/>
      <c r="J26" s="294"/>
      <c r="K26" s="294"/>
      <c r="L26" s="294"/>
      <c r="M26" s="294"/>
      <c r="N26" s="294"/>
      <c r="O26" s="196"/>
      <c r="P26" s="196"/>
      <c r="Q26" s="196"/>
      <c r="R26" s="196"/>
    </row>
    <row r="27" spans="1:18" s="15" customFormat="1" ht="13.2">
      <c r="A27" s="290">
        <v>21</v>
      </c>
      <c r="B27" s="292"/>
      <c r="C27" s="293"/>
      <c r="D27" s="294"/>
      <c r="E27" s="293"/>
      <c r="F27" s="295">
        <f t="shared" si="0"/>
        <v>0</v>
      </c>
      <c r="G27" s="296">
        <f t="shared" si="3"/>
        <v>0</v>
      </c>
      <c r="H27" s="294">
        <f t="shared" si="2"/>
        <v>0</v>
      </c>
      <c r="I27" s="294"/>
      <c r="J27" s="294"/>
      <c r="K27" s="294"/>
      <c r="L27" s="294"/>
      <c r="M27" s="294"/>
      <c r="N27" s="294"/>
      <c r="O27" s="196"/>
      <c r="P27" s="196"/>
      <c r="Q27" s="196"/>
      <c r="R27" s="196"/>
    </row>
    <row r="28" spans="1:18" s="15" customFormat="1" ht="13.2">
      <c r="A28" s="290">
        <v>22</v>
      </c>
      <c r="B28" s="292"/>
      <c r="C28" s="293"/>
      <c r="D28" s="294"/>
      <c r="E28" s="293"/>
      <c r="F28" s="295">
        <f t="shared" si="0"/>
        <v>0</v>
      </c>
      <c r="G28" s="296">
        <f t="shared" si="3"/>
        <v>0</v>
      </c>
      <c r="H28" s="294">
        <f t="shared" si="2"/>
        <v>0</v>
      </c>
      <c r="I28" s="294"/>
      <c r="J28" s="294"/>
      <c r="K28" s="294"/>
      <c r="L28" s="294"/>
      <c r="M28" s="294"/>
      <c r="N28" s="294"/>
      <c r="O28" s="196"/>
      <c r="P28" s="196"/>
      <c r="Q28" s="196"/>
      <c r="R28" s="196"/>
    </row>
    <row r="29" spans="1:18" s="15" customFormat="1" ht="13.2">
      <c r="A29" s="290">
        <v>23</v>
      </c>
      <c r="B29" s="292"/>
      <c r="C29" s="293"/>
      <c r="D29" s="294"/>
      <c r="E29" s="293"/>
      <c r="F29" s="295">
        <f t="shared" si="0"/>
        <v>0</v>
      </c>
      <c r="G29" s="296">
        <f t="shared" si="3"/>
        <v>0</v>
      </c>
      <c r="H29" s="294">
        <f t="shared" si="2"/>
        <v>0</v>
      </c>
      <c r="I29" s="294"/>
      <c r="J29" s="294"/>
      <c r="K29" s="294"/>
      <c r="L29" s="294"/>
      <c r="M29" s="294"/>
      <c r="N29" s="294"/>
      <c r="O29" s="196"/>
      <c r="P29" s="196"/>
      <c r="Q29" s="196"/>
      <c r="R29" s="196"/>
    </row>
    <row r="30" spans="1:18" s="15" customFormat="1" ht="13.2">
      <c r="A30" s="290">
        <v>24</v>
      </c>
      <c r="B30" s="292"/>
      <c r="C30" s="293"/>
      <c r="D30" s="294"/>
      <c r="E30" s="293"/>
      <c r="F30" s="295">
        <f t="shared" si="0"/>
        <v>0</v>
      </c>
      <c r="G30" s="296">
        <f t="shared" si="3"/>
        <v>0</v>
      </c>
      <c r="H30" s="294">
        <f t="shared" si="2"/>
        <v>0</v>
      </c>
      <c r="I30" s="294"/>
      <c r="J30" s="294"/>
      <c r="K30" s="294"/>
      <c r="L30" s="294"/>
      <c r="M30" s="294"/>
      <c r="N30" s="294"/>
      <c r="O30" s="196"/>
      <c r="P30" s="196"/>
      <c r="Q30" s="196"/>
      <c r="R30" s="196"/>
    </row>
    <row r="31" spans="1:18" s="15" customFormat="1" ht="13.2">
      <c r="A31" s="290">
        <v>25</v>
      </c>
      <c r="B31" s="292"/>
      <c r="C31" s="293"/>
      <c r="D31" s="294"/>
      <c r="E31" s="293"/>
      <c r="F31" s="295">
        <f t="shared" si="0"/>
        <v>0</v>
      </c>
      <c r="G31" s="296">
        <f t="shared" si="3"/>
        <v>0</v>
      </c>
      <c r="H31" s="294">
        <f t="shared" si="2"/>
        <v>0</v>
      </c>
      <c r="I31" s="294"/>
      <c r="J31" s="294"/>
      <c r="K31" s="294"/>
      <c r="L31" s="294"/>
      <c r="M31" s="294"/>
      <c r="N31" s="294"/>
      <c r="O31" s="196"/>
      <c r="P31" s="196"/>
      <c r="Q31" s="196"/>
      <c r="R31" s="196"/>
    </row>
    <row r="32" spans="1:18" s="15" customFormat="1" ht="13.2" hidden="1" outlineLevel="1">
      <c r="A32" s="290">
        <v>26</v>
      </c>
      <c r="B32" s="292"/>
      <c r="C32" s="293"/>
      <c r="D32" s="294"/>
      <c r="E32" s="293"/>
      <c r="F32" s="295">
        <f t="shared" si="0"/>
        <v>0</v>
      </c>
      <c r="G32" s="296">
        <f t="shared" si="3"/>
        <v>0</v>
      </c>
      <c r="H32" s="294">
        <f t="shared" si="2"/>
        <v>0</v>
      </c>
      <c r="I32" s="294"/>
      <c r="J32" s="294"/>
      <c r="K32" s="294"/>
      <c r="L32" s="294"/>
      <c r="M32" s="294"/>
      <c r="N32" s="294"/>
      <c r="O32" s="196"/>
      <c r="P32" s="196"/>
      <c r="Q32" s="196"/>
      <c r="R32" s="196"/>
    </row>
    <row r="33" spans="1:18" s="15" customFormat="1" ht="13.2" hidden="1" outlineLevel="1">
      <c r="A33" s="290">
        <v>27</v>
      </c>
      <c r="B33" s="292"/>
      <c r="C33" s="293"/>
      <c r="D33" s="294"/>
      <c r="E33" s="293"/>
      <c r="F33" s="295">
        <f t="shared" si="0"/>
        <v>0</v>
      </c>
      <c r="G33" s="296">
        <f t="shared" si="3"/>
        <v>0</v>
      </c>
      <c r="H33" s="294">
        <f t="shared" si="2"/>
        <v>0</v>
      </c>
      <c r="I33" s="294"/>
      <c r="J33" s="294"/>
      <c r="K33" s="294"/>
      <c r="L33" s="294"/>
      <c r="M33" s="294"/>
      <c r="N33" s="294"/>
      <c r="O33" s="196"/>
      <c r="P33" s="196"/>
      <c r="Q33" s="196"/>
      <c r="R33" s="196"/>
    </row>
    <row r="34" spans="1:18" s="15" customFormat="1" ht="13.2" hidden="1" outlineLevel="1">
      <c r="A34" s="290">
        <v>28</v>
      </c>
      <c r="B34" s="292"/>
      <c r="C34" s="293"/>
      <c r="D34" s="294"/>
      <c r="E34" s="293"/>
      <c r="F34" s="295">
        <f t="shared" si="0"/>
        <v>0</v>
      </c>
      <c r="G34" s="296">
        <f t="shared" si="3"/>
        <v>0</v>
      </c>
      <c r="H34" s="294">
        <f t="shared" si="2"/>
        <v>0</v>
      </c>
      <c r="I34" s="294"/>
      <c r="J34" s="294"/>
      <c r="K34" s="294"/>
      <c r="L34" s="294"/>
      <c r="M34" s="294"/>
      <c r="N34" s="294"/>
      <c r="O34" s="196"/>
      <c r="P34" s="196"/>
      <c r="Q34" s="196"/>
      <c r="R34" s="196"/>
    </row>
    <row r="35" spans="1:18" s="15" customFormat="1" ht="13.2" hidden="1" outlineLevel="1">
      <c r="A35" s="290">
        <v>29</v>
      </c>
      <c r="B35" s="292"/>
      <c r="C35" s="293"/>
      <c r="D35" s="294"/>
      <c r="E35" s="293"/>
      <c r="F35" s="295">
        <f t="shared" si="0"/>
        <v>0</v>
      </c>
      <c r="G35" s="296">
        <f t="shared" si="3"/>
        <v>0</v>
      </c>
      <c r="H35" s="294">
        <f t="shared" si="2"/>
        <v>0</v>
      </c>
      <c r="I35" s="294"/>
      <c r="J35" s="294"/>
      <c r="K35" s="294"/>
      <c r="L35" s="294"/>
      <c r="M35" s="294"/>
      <c r="N35" s="294"/>
      <c r="O35" s="196"/>
      <c r="P35" s="196"/>
      <c r="Q35" s="196"/>
      <c r="R35" s="196"/>
    </row>
    <row r="36" spans="1:18" s="15" customFormat="1" ht="13.2" hidden="1" outlineLevel="1">
      <c r="A36" s="290">
        <v>30</v>
      </c>
      <c r="B36" s="292"/>
      <c r="C36" s="293"/>
      <c r="D36" s="294"/>
      <c r="E36" s="293"/>
      <c r="F36" s="295">
        <f t="shared" si="0"/>
        <v>0</v>
      </c>
      <c r="G36" s="296">
        <f t="shared" si="3"/>
        <v>0</v>
      </c>
      <c r="H36" s="294">
        <f t="shared" si="2"/>
        <v>0</v>
      </c>
      <c r="I36" s="294"/>
      <c r="J36" s="294"/>
      <c r="K36" s="294"/>
      <c r="L36" s="294"/>
      <c r="M36" s="294"/>
      <c r="N36" s="294"/>
      <c r="O36" s="196"/>
      <c r="P36" s="196"/>
      <c r="Q36" s="196"/>
      <c r="R36" s="196"/>
    </row>
    <row r="37" spans="1:18" s="15" customFormat="1" ht="13.2" hidden="1" outlineLevel="1">
      <c r="A37" s="290">
        <v>31</v>
      </c>
      <c r="B37" s="292"/>
      <c r="C37" s="293"/>
      <c r="D37" s="294"/>
      <c r="E37" s="293"/>
      <c r="F37" s="295">
        <f t="shared" si="0"/>
        <v>0</v>
      </c>
      <c r="G37" s="296">
        <f t="shared" si="3"/>
        <v>0</v>
      </c>
      <c r="H37" s="294">
        <f t="shared" si="2"/>
        <v>0</v>
      </c>
      <c r="I37" s="294"/>
      <c r="J37" s="294"/>
      <c r="K37" s="294"/>
      <c r="L37" s="294"/>
      <c r="M37" s="294"/>
      <c r="N37" s="294"/>
      <c r="O37" s="196"/>
      <c r="P37" s="196"/>
      <c r="Q37" s="196"/>
      <c r="R37" s="196"/>
    </row>
    <row r="38" spans="1:18" s="15" customFormat="1" ht="13.2" hidden="1" outlineLevel="1">
      <c r="A38" s="290">
        <v>32</v>
      </c>
      <c r="B38" s="292"/>
      <c r="C38" s="293"/>
      <c r="D38" s="294"/>
      <c r="E38" s="293"/>
      <c r="F38" s="295">
        <f t="shared" si="0"/>
        <v>0</v>
      </c>
      <c r="G38" s="296">
        <f t="shared" si="3"/>
        <v>0</v>
      </c>
      <c r="H38" s="294">
        <f t="shared" si="2"/>
        <v>0</v>
      </c>
      <c r="I38" s="294"/>
      <c r="J38" s="294"/>
      <c r="K38" s="294"/>
      <c r="L38" s="294"/>
      <c r="M38" s="294"/>
      <c r="N38" s="294"/>
      <c r="O38" s="196"/>
      <c r="P38" s="196"/>
      <c r="Q38" s="196"/>
      <c r="R38" s="196"/>
    </row>
    <row r="39" spans="1:18" s="15" customFormat="1" ht="13.2" hidden="1" outlineLevel="1">
      <c r="A39" s="290">
        <v>33</v>
      </c>
      <c r="B39" s="292"/>
      <c r="C39" s="293"/>
      <c r="D39" s="294"/>
      <c r="E39" s="293"/>
      <c r="F39" s="295">
        <f t="shared" ref="F39:F57" si="4">IFERROR(H39/$H$549,0)</f>
        <v>0</v>
      </c>
      <c r="G39" s="296">
        <f t="shared" si="3"/>
        <v>0</v>
      </c>
      <c r="H39" s="294">
        <f t="shared" si="2"/>
        <v>0</v>
      </c>
      <c r="I39" s="294"/>
      <c r="J39" s="294"/>
      <c r="K39" s="294"/>
      <c r="L39" s="294"/>
      <c r="M39" s="294"/>
      <c r="N39" s="294"/>
      <c r="O39" s="196"/>
      <c r="P39" s="196"/>
      <c r="Q39" s="196"/>
      <c r="R39" s="196"/>
    </row>
    <row r="40" spans="1:18" s="15" customFormat="1" ht="13.2" hidden="1" outlineLevel="1">
      <c r="A40" s="290">
        <v>34</v>
      </c>
      <c r="B40" s="292"/>
      <c r="C40" s="293"/>
      <c r="D40" s="294"/>
      <c r="E40" s="293"/>
      <c r="F40" s="295">
        <f t="shared" si="4"/>
        <v>0</v>
      </c>
      <c r="G40" s="296">
        <f t="shared" si="3"/>
        <v>0</v>
      </c>
      <c r="H40" s="294">
        <f t="shared" si="2"/>
        <v>0</v>
      </c>
      <c r="I40" s="294"/>
      <c r="J40" s="294"/>
      <c r="K40" s="294"/>
      <c r="L40" s="294"/>
      <c r="M40" s="294"/>
      <c r="N40" s="294"/>
      <c r="O40" s="196"/>
      <c r="P40" s="196"/>
      <c r="Q40" s="196"/>
      <c r="R40" s="196"/>
    </row>
    <row r="41" spans="1:18" s="15" customFormat="1" ht="13.2" hidden="1" outlineLevel="1">
      <c r="A41" s="290">
        <v>35</v>
      </c>
      <c r="B41" s="292"/>
      <c r="C41" s="293"/>
      <c r="D41" s="294"/>
      <c r="E41" s="293"/>
      <c r="F41" s="295">
        <f t="shared" si="4"/>
        <v>0</v>
      </c>
      <c r="G41" s="296">
        <f t="shared" si="3"/>
        <v>0</v>
      </c>
      <c r="H41" s="294">
        <f t="shared" si="2"/>
        <v>0</v>
      </c>
      <c r="I41" s="294"/>
      <c r="J41" s="294"/>
      <c r="K41" s="294"/>
      <c r="L41" s="294"/>
      <c r="M41" s="294"/>
      <c r="N41" s="294"/>
      <c r="O41" s="196"/>
      <c r="P41" s="196"/>
      <c r="Q41" s="196"/>
      <c r="R41" s="196"/>
    </row>
    <row r="42" spans="1:18" s="15" customFormat="1" ht="13.2" hidden="1" outlineLevel="1">
      <c r="A42" s="290">
        <v>36</v>
      </c>
      <c r="B42" s="292"/>
      <c r="C42" s="293"/>
      <c r="D42" s="294"/>
      <c r="E42" s="293"/>
      <c r="F42" s="295">
        <f t="shared" si="4"/>
        <v>0</v>
      </c>
      <c r="G42" s="296">
        <f t="shared" si="3"/>
        <v>0</v>
      </c>
      <c r="H42" s="294">
        <f t="shared" si="2"/>
        <v>0</v>
      </c>
      <c r="I42" s="294"/>
      <c r="J42" s="294"/>
      <c r="K42" s="294"/>
      <c r="L42" s="294"/>
      <c r="M42" s="294"/>
      <c r="N42" s="294"/>
      <c r="O42" s="196"/>
      <c r="P42" s="196"/>
      <c r="Q42" s="196"/>
      <c r="R42" s="196"/>
    </row>
    <row r="43" spans="1:18" s="15" customFormat="1" ht="13.2" hidden="1" outlineLevel="1">
      <c r="A43" s="290">
        <v>37</v>
      </c>
      <c r="B43" s="292"/>
      <c r="C43" s="293"/>
      <c r="D43" s="294"/>
      <c r="E43" s="293"/>
      <c r="F43" s="295">
        <f t="shared" si="4"/>
        <v>0</v>
      </c>
      <c r="G43" s="296">
        <f t="shared" si="3"/>
        <v>0</v>
      </c>
      <c r="H43" s="294">
        <f t="shared" si="2"/>
        <v>0</v>
      </c>
      <c r="I43" s="294"/>
      <c r="J43" s="294"/>
      <c r="K43" s="294"/>
      <c r="L43" s="294"/>
      <c r="M43" s="294"/>
      <c r="N43" s="294"/>
      <c r="O43" s="196"/>
      <c r="P43" s="196"/>
      <c r="Q43" s="196"/>
      <c r="R43" s="196"/>
    </row>
    <row r="44" spans="1:18" s="15" customFormat="1" ht="13.2" hidden="1" outlineLevel="1">
      <c r="A44" s="290">
        <v>38</v>
      </c>
      <c r="B44" s="292"/>
      <c r="C44" s="293"/>
      <c r="D44" s="294"/>
      <c r="E44" s="293"/>
      <c r="F44" s="295">
        <f t="shared" si="4"/>
        <v>0</v>
      </c>
      <c r="G44" s="296">
        <f t="shared" si="3"/>
        <v>0</v>
      </c>
      <c r="H44" s="294">
        <f t="shared" si="2"/>
        <v>0</v>
      </c>
      <c r="I44" s="294"/>
      <c r="J44" s="294"/>
      <c r="K44" s="294"/>
      <c r="L44" s="294"/>
      <c r="M44" s="294"/>
      <c r="N44" s="294"/>
      <c r="O44" s="196"/>
      <c r="P44" s="196"/>
      <c r="Q44" s="196"/>
      <c r="R44" s="196"/>
    </row>
    <row r="45" spans="1:18" s="15" customFormat="1" ht="13.2" hidden="1" outlineLevel="1">
      <c r="A45" s="290">
        <v>39</v>
      </c>
      <c r="B45" s="292"/>
      <c r="C45" s="293"/>
      <c r="D45" s="294"/>
      <c r="E45" s="293"/>
      <c r="F45" s="295">
        <f t="shared" si="4"/>
        <v>0</v>
      </c>
      <c r="G45" s="296">
        <f t="shared" si="3"/>
        <v>0</v>
      </c>
      <c r="H45" s="294">
        <f t="shared" si="2"/>
        <v>0</v>
      </c>
      <c r="I45" s="294"/>
      <c r="J45" s="294"/>
      <c r="K45" s="294"/>
      <c r="L45" s="294"/>
      <c r="M45" s="294"/>
      <c r="N45" s="294"/>
      <c r="O45" s="196"/>
      <c r="P45" s="196"/>
      <c r="Q45" s="196"/>
      <c r="R45" s="196"/>
    </row>
    <row r="46" spans="1:18" s="15" customFormat="1" ht="13.2" hidden="1" outlineLevel="1">
      <c r="A46" s="290">
        <v>40</v>
      </c>
      <c r="B46" s="292"/>
      <c r="C46" s="293"/>
      <c r="D46" s="294"/>
      <c r="E46" s="293"/>
      <c r="F46" s="295">
        <f t="shared" si="4"/>
        <v>0</v>
      </c>
      <c r="G46" s="296">
        <f t="shared" si="3"/>
        <v>0</v>
      </c>
      <c r="H46" s="294">
        <f t="shared" si="2"/>
        <v>0</v>
      </c>
      <c r="I46" s="294"/>
      <c r="J46" s="294"/>
      <c r="K46" s="294"/>
      <c r="L46" s="294"/>
      <c r="M46" s="294"/>
      <c r="N46" s="294"/>
      <c r="O46" s="196"/>
      <c r="P46" s="196"/>
      <c r="Q46" s="196"/>
      <c r="R46" s="196"/>
    </row>
    <row r="47" spans="1:18" s="15" customFormat="1" ht="13.2" hidden="1" outlineLevel="1">
      <c r="A47" s="290">
        <v>41</v>
      </c>
      <c r="B47" s="292"/>
      <c r="C47" s="293"/>
      <c r="D47" s="294"/>
      <c r="E47" s="293"/>
      <c r="F47" s="295">
        <f t="shared" si="4"/>
        <v>0</v>
      </c>
      <c r="G47" s="296">
        <f t="shared" si="3"/>
        <v>0</v>
      </c>
      <c r="H47" s="294">
        <f t="shared" si="2"/>
        <v>0</v>
      </c>
      <c r="I47" s="294"/>
      <c r="J47" s="294"/>
      <c r="K47" s="294"/>
      <c r="L47" s="294"/>
      <c r="M47" s="294"/>
      <c r="N47" s="294"/>
      <c r="O47" s="196"/>
      <c r="P47" s="196"/>
      <c r="Q47" s="196"/>
      <c r="R47" s="196"/>
    </row>
    <row r="48" spans="1:18" s="15" customFormat="1" ht="13.2" hidden="1" outlineLevel="1">
      <c r="A48" s="290">
        <v>42</v>
      </c>
      <c r="B48" s="292"/>
      <c r="C48" s="293"/>
      <c r="D48" s="294"/>
      <c r="E48" s="293"/>
      <c r="F48" s="295">
        <f t="shared" si="4"/>
        <v>0</v>
      </c>
      <c r="G48" s="296">
        <f t="shared" si="3"/>
        <v>0</v>
      </c>
      <c r="H48" s="294">
        <f t="shared" si="2"/>
        <v>0</v>
      </c>
      <c r="I48" s="294"/>
      <c r="J48" s="294"/>
      <c r="K48" s="294"/>
      <c r="L48" s="294"/>
      <c r="M48" s="294"/>
      <c r="N48" s="294"/>
      <c r="O48" s="196"/>
      <c r="P48" s="196"/>
      <c r="Q48" s="196"/>
      <c r="R48" s="196"/>
    </row>
    <row r="49" spans="1:18" s="15" customFormat="1" ht="13.2" hidden="1" outlineLevel="1">
      <c r="A49" s="290">
        <v>43</v>
      </c>
      <c r="B49" s="292"/>
      <c r="C49" s="293"/>
      <c r="D49" s="294"/>
      <c r="E49" s="293"/>
      <c r="F49" s="295">
        <f t="shared" si="4"/>
        <v>0</v>
      </c>
      <c r="G49" s="296">
        <f t="shared" si="3"/>
        <v>0</v>
      </c>
      <c r="H49" s="294">
        <f t="shared" si="2"/>
        <v>0</v>
      </c>
      <c r="I49" s="294"/>
      <c r="J49" s="294"/>
      <c r="K49" s="294"/>
      <c r="L49" s="294"/>
      <c r="M49" s="294"/>
      <c r="N49" s="294"/>
      <c r="O49" s="196"/>
      <c r="P49" s="196"/>
      <c r="Q49" s="196"/>
      <c r="R49" s="196"/>
    </row>
    <row r="50" spans="1:18" s="15" customFormat="1" ht="13.2" hidden="1" outlineLevel="1">
      <c r="A50" s="290">
        <v>44</v>
      </c>
      <c r="B50" s="292"/>
      <c r="C50" s="293"/>
      <c r="D50" s="294"/>
      <c r="E50" s="293"/>
      <c r="F50" s="295">
        <f t="shared" si="4"/>
        <v>0</v>
      </c>
      <c r="G50" s="296">
        <f t="shared" si="3"/>
        <v>0</v>
      </c>
      <c r="H50" s="294">
        <f t="shared" si="2"/>
        <v>0</v>
      </c>
      <c r="I50" s="294"/>
      <c r="J50" s="294"/>
      <c r="K50" s="294"/>
      <c r="L50" s="294"/>
      <c r="M50" s="294"/>
      <c r="N50" s="294"/>
      <c r="O50" s="196"/>
      <c r="P50" s="196"/>
      <c r="Q50" s="196"/>
      <c r="R50" s="196"/>
    </row>
    <row r="51" spans="1:18" s="15" customFormat="1" ht="13.2" hidden="1" outlineLevel="1">
      <c r="A51" s="290">
        <v>45</v>
      </c>
      <c r="B51" s="292"/>
      <c r="C51" s="293"/>
      <c r="D51" s="294"/>
      <c r="E51" s="293"/>
      <c r="F51" s="295">
        <f t="shared" si="4"/>
        <v>0</v>
      </c>
      <c r="G51" s="296">
        <f t="shared" si="3"/>
        <v>0</v>
      </c>
      <c r="H51" s="294">
        <f t="shared" si="2"/>
        <v>0</v>
      </c>
      <c r="I51" s="294"/>
      <c r="J51" s="294"/>
      <c r="K51" s="294"/>
      <c r="L51" s="294"/>
      <c r="M51" s="294"/>
      <c r="N51" s="294"/>
      <c r="O51" s="196"/>
      <c r="P51" s="196"/>
      <c r="Q51" s="196"/>
      <c r="R51" s="196"/>
    </row>
    <row r="52" spans="1:18" s="15" customFormat="1" ht="13.2" hidden="1" outlineLevel="1">
      <c r="A52" s="290">
        <v>46</v>
      </c>
      <c r="B52" s="292"/>
      <c r="C52" s="293"/>
      <c r="D52" s="294"/>
      <c r="E52" s="293"/>
      <c r="F52" s="295">
        <f t="shared" si="4"/>
        <v>0</v>
      </c>
      <c r="G52" s="296">
        <f t="shared" si="3"/>
        <v>0</v>
      </c>
      <c r="H52" s="294">
        <f t="shared" si="2"/>
        <v>0</v>
      </c>
      <c r="I52" s="294"/>
      <c r="J52" s="294"/>
      <c r="K52" s="294"/>
      <c r="L52" s="294"/>
      <c r="M52" s="294"/>
      <c r="N52" s="294"/>
      <c r="O52" s="196"/>
      <c r="P52" s="196"/>
      <c r="Q52" s="196"/>
      <c r="R52" s="196"/>
    </row>
    <row r="53" spans="1:18" s="15" customFormat="1" ht="13.2" hidden="1" outlineLevel="1">
      <c r="A53" s="290">
        <v>47</v>
      </c>
      <c r="B53" s="292"/>
      <c r="C53" s="293"/>
      <c r="D53" s="294"/>
      <c r="E53" s="293"/>
      <c r="F53" s="295">
        <f t="shared" si="4"/>
        <v>0</v>
      </c>
      <c r="G53" s="296">
        <f t="shared" si="3"/>
        <v>0</v>
      </c>
      <c r="H53" s="294">
        <f t="shared" si="2"/>
        <v>0</v>
      </c>
      <c r="I53" s="294"/>
      <c r="J53" s="294"/>
      <c r="K53" s="294"/>
      <c r="L53" s="294"/>
      <c r="M53" s="294"/>
      <c r="N53" s="294"/>
      <c r="O53" s="201"/>
      <c r="P53" s="201"/>
      <c r="Q53" s="201"/>
      <c r="R53" s="201"/>
    </row>
    <row r="54" spans="1:18" s="15" customFormat="1" ht="13.2" hidden="1" outlineLevel="1">
      <c r="A54" s="290">
        <v>48</v>
      </c>
      <c r="B54" s="292"/>
      <c r="C54" s="293"/>
      <c r="D54" s="294"/>
      <c r="E54" s="293"/>
      <c r="F54" s="295">
        <f t="shared" si="4"/>
        <v>0</v>
      </c>
      <c r="G54" s="296">
        <f t="shared" si="3"/>
        <v>0</v>
      </c>
      <c r="H54" s="294">
        <f t="shared" si="2"/>
        <v>0</v>
      </c>
      <c r="I54" s="294"/>
      <c r="J54" s="294"/>
      <c r="K54" s="294"/>
      <c r="L54" s="294"/>
      <c r="M54" s="294"/>
      <c r="N54" s="294"/>
      <c r="O54" s="201"/>
      <c r="P54" s="201"/>
      <c r="Q54" s="201"/>
      <c r="R54" s="201"/>
    </row>
    <row r="55" spans="1:18" s="15" customFormat="1" ht="13.2" hidden="1" outlineLevel="1">
      <c r="A55" s="290">
        <v>49</v>
      </c>
      <c r="B55" s="292"/>
      <c r="C55" s="293"/>
      <c r="D55" s="294"/>
      <c r="E55" s="293"/>
      <c r="F55" s="295">
        <f t="shared" si="4"/>
        <v>0</v>
      </c>
      <c r="G55" s="296">
        <f t="shared" si="3"/>
        <v>0</v>
      </c>
      <c r="H55" s="294">
        <f t="shared" si="2"/>
        <v>0</v>
      </c>
      <c r="I55" s="294"/>
      <c r="J55" s="294"/>
      <c r="K55" s="294"/>
      <c r="L55" s="294"/>
      <c r="M55" s="294"/>
      <c r="N55" s="294"/>
      <c r="O55" s="201"/>
      <c r="P55" s="201"/>
      <c r="Q55" s="201"/>
      <c r="R55" s="201"/>
    </row>
    <row r="56" spans="1:18" s="15" customFormat="1" ht="13.2" hidden="1" outlineLevel="1">
      <c r="A56" s="290">
        <v>50</v>
      </c>
      <c r="B56" s="292"/>
      <c r="C56" s="293"/>
      <c r="D56" s="294"/>
      <c r="E56" s="293"/>
      <c r="F56" s="295">
        <f t="shared" si="4"/>
        <v>0</v>
      </c>
      <c r="G56" s="296">
        <f t="shared" si="3"/>
        <v>0</v>
      </c>
      <c r="H56" s="294">
        <f t="shared" si="2"/>
        <v>0</v>
      </c>
      <c r="I56" s="294"/>
      <c r="J56" s="294"/>
      <c r="K56" s="294"/>
      <c r="L56" s="294"/>
      <c r="M56" s="294"/>
      <c r="N56" s="294"/>
      <c r="O56" s="202"/>
      <c r="P56" s="202"/>
      <c r="Q56" s="202"/>
      <c r="R56" s="202"/>
    </row>
    <row r="57" spans="1:18" s="15" customFormat="1" ht="13.2" collapsed="1">
      <c r="A57" s="297"/>
      <c r="B57" s="298" t="s">
        <v>186</v>
      </c>
      <c r="C57" s="297"/>
      <c r="D57" s="297"/>
      <c r="E57" s="297"/>
      <c r="F57" s="299">
        <f t="shared" si="4"/>
        <v>0</v>
      </c>
      <c r="G57" s="297">
        <f t="shared" ref="G57:N57" si="5">SUM(G7:G56)</f>
        <v>0</v>
      </c>
      <c r="H57" s="297">
        <f t="shared" si="5"/>
        <v>0</v>
      </c>
      <c r="I57" s="297">
        <f t="shared" si="5"/>
        <v>0</v>
      </c>
      <c r="J57" s="297">
        <f>SUM(J7:J56)</f>
        <v>0</v>
      </c>
      <c r="K57" s="297"/>
      <c r="L57" s="297"/>
      <c r="M57" s="297">
        <f t="shared" si="5"/>
        <v>0</v>
      </c>
      <c r="N57" s="297">
        <f t="shared" si="5"/>
        <v>0</v>
      </c>
      <c r="O57" s="203"/>
      <c r="P57" s="203"/>
      <c r="Q57" s="203"/>
      <c r="R57" s="203"/>
    </row>
    <row r="58" spans="1:18" s="15" customFormat="1" ht="13.2">
      <c r="A58" s="314"/>
      <c r="B58" s="315" t="s">
        <v>194</v>
      </c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196"/>
      <c r="P58" s="196"/>
      <c r="Q58" s="196"/>
      <c r="R58" s="196"/>
    </row>
    <row r="59" spans="1:18" s="15" customFormat="1" ht="13.2">
      <c r="A59" s="314">
        <v>1</v>
      </c>
      <c r="B59" s="316"/>
      <c r="C59" s="317"/>
      <c r="D59" s="318"/>
      <c r="E59" s="317"/>
      <c r="F59" s="319">
        <f t="shared" ref="F59:F90" si="6">IFERROR(H59/$H$549,0)</f>
        <v>0</v>
      </c>
      <c r="G59" s="320">
        <f t="shared" ref="G59:G108" si="7">C59*D59</f>
        <v>0</v>
      </c>
      <c r="H59" s="318">
        <f>G59-I59-J59-K59-L59-M59-N59</f>
        <v>0</v>
      </c>
      <c r="I59" s="318"/>
      <c r="J59" s="318"/>
      <c r="K59" s="318"/>
      <c r="L59" s="318"/>
      <c r="M59" s="318"/>
      <c r="N59" s="318"/>
      <c r="O59" s="196"/>
      <c r="P59" s="196"/>
      <c r="Q59" s="196"/>
      <c r="R59" s="196"/>
    </row>
    <row r="60" spans="1:18" s="15" customFormat="1" ht="13.2">
      <c r="A60" s="314">
        <v>2</v>
      </c>
      <c r="B60" s="316"/>
      <c r="C60" s="317"/>
      <c r="D60" s="318"/>
      <c r="E60" s="317"/>
      <c r="F60" s="319">
        <f t="shared" si="6"/>
        <v>0</v>
      </c>
      <c r="G60" s="320">
        <f t="shared" si="7"/>
        <v>0</v>
      </c>
      <c r="H60" s="318">
        <f t="shared" ref="H60:H108" si="8">G60-I60-J60-K60-L60-M60-N60</f>
        <v>0</v>
      </c>
      <c r="I60" s="318"/>
      <c r="J60" s="318"/>
      <c r="K60" s="318"/>
      <c r="L60" s="318"/>
      <c r="M60" s="318"/>
      <c r="N60" s="318"/>
      <c r="O60" s="196"/>
      <c r="P60" s="196"/>
      <c r="Q60" s="196"/>
      <c r="R60" s="196"/>
    </row>
    <row r="61" spans="1:18" s="15" customFormat="1" ht="13.2">
      <c r="A61" s="314">
        <v>3</v>
      </c>
      <c r="B61" s="316"/>
      <c r="C61" s="317"/>
      <c r="D61" s="318"/>
      <c r="E61" s="317"/>
      <c r="F61" s="319">
        <f t="shared" si="6"/>
        <v>0</v>
      </c>
      <c r="G61" s="320">
        <f t="shared" si="7"/>
        <v>0</v>
      </c>
      <c r="H61" s="318">
        <f t="shared" si="8"/>
        <v>0</v>
      </c>
      <c r="I61" s="318"/>
      <c r="J61" s="318"/>
      <c r="K61" s="318"/>
      <c r="L61" s="318"/>
      <c r="M61" s="318"/>
      <c r="N61" s="318"/>
      <c r="O61" s="196"/>
      <c r="P61" s="196"/>
      <c r="Q61" s="196"/>
      <c r="R61" s="196"/>
    </row>
    <row r="62" spans="1:18" s="15" customFormat="1" ht="13.2">
      <c r="A62" s="314">
        <v>4</v>
      </c>
      <c r="B62" s="316"/>
      <c r="C62" s="317"/>
      <c r="D62" s="318"/>
      <c r="E62" s="317"/>
      <c r="F62" s="319">
        <f t="shared" si="6"/>
        <v>0</v>
      </c>
      <c r="G62" s="320">
        <f t="shared" si="7"/>
        <v>0</v>
      </c>
      <c r="H62" s="318">
        <f t="shared" si="8"/>
        <v>0</v>
      </c>
      <c r="I62" s="318"/>
      <c r="J62" s="318"/>
      <c r="K62" s="318"/>
      <c r="L62" s="318"/>
      <c r="M62" s="318"/>
      <c r="N62" s="318"/>
      <c r="O62" s="196"/>
      <c r="P62" s="196"/>
      <c r="Q62" s="196"/>
      <c r="R62" s="196"/>
    </row>
    <row r="63" spans="1:18" s="15" customFormat="1" ht="13.2">
      <c r="A63" s="314">
        <v>5</v>
      </c>
      <c r="B63" s="316"/>
      <c r="C63" s="317"/>
      <c r="D63" s="318"/>
      <c r="E63" s="317"/>
      <c r="F63" s="319">
        <f t="shared" si="6"/>
        <v>0</v>
      </c>
      <c r="G63" s="320">
        <f t="shared" si="7"/>
        <v>0</v>
      </c>
      <c r="H63" s="318">
        <f t="shared" si="8"/>
        <v>0</v>
      </c>
      <c r="I63" s="318"/>
      <c r="J63" s="318"/>
      <c r="K63" s="318"/>
      <c r="L63" s="318"/>
      <c r="M63" s="318"/>
      <c r="N63" s="318"/>
      <c r="O63" s="196"/>
      <c r="P63" s="196"/>
      <c r="Q63" s="196"/>
      <c r="R63" s="196"/>
    </row>
    <row r="64" spans="1:18" s="15" customFormat="1" ht="13.2">
      <c r="A64" s="314">
        <v>6</v>
      </c>
      <c r="B64" s="316"/>
      <c r="C64" s="317"/>
      <c r="D64" s="318"/>
      <c r="E64" s="317"/>
      <c r="F64" s="319">
        <f t="shared" si="6"/>
        <v>0</v>
      </c>
      <c r="G64" s="320">
        <f t="shared" si="7"/>
        <v>0</v>
      </c>
      <c r="H64" s="318">
        <f t="shared" si="8"/>
        <v>0</v>
      </c>
      <c r="I64" s="318"/>
      <c r="J64" s="318"/>
      <c r="K64" s="318"/>
      <c r="L64" s="318"/>
      <c r="M64" s="318"/>
      <c r="N64" s="318"/>
      <c r="O64" s="196"/>
      <c r="P64" s="196"/>
      <c r="Q64" s="196"/>
      <c r="R64" s="196"/>
    </row>
    <row r="65" spans="1:18" s="15" customFormat="1" ht="13.2">
      <c r="A65" s="314">
        <v>7</v>
      </c>
      <c r="B65" s="316"/>
      <c r="C65" s="317"/>
      <c r="D65" s="318"/>
      <c r="E65" s="317"/>
      <c r="F65" s="319">
        <f t="shared" si="6"/>
        <v>0</v>
      </c>
      <c r="G65" s="320">
        <f t="shared" si="7"/>
        <v>0</v>
      </c>
      <c r="H65" s="318">
        <f t="shared" si="8"/>
        <v>0</v>
      </c>
      <c r="I65" s="318"/>
      <c r="J65" s="318"/>
      <c r="K65" s="318"/>
      <c r="L65" s="318"/>
      <c r="M65" s="318"/>
      <c r="N65" s="318"/>
      <c r="O65" s="196"/>
      <c r="P65" s="196"/>
      <c r="Q65" s="196"/>
      <c r="R65" s="196"/>
    </row>
    <row r="66" spans="1:18" s="15" customFormat="1" ht="13.2">
      <c r="A66" s="314">
        <v>8</v>
      </c>
      <c r="B66" s="316"/>
      <c r="C66" s="317"/>
      <c r="D66" s="318"/>
      <c r="E66" s="317"/>
      <c r="F66" s="319">
        <f t="shared" si="6"/>
        <v>0</v>
      </c>
      <c r="G66" s="320">
        <f t="shared" si="7"/>
        <v>0</v>
      </c>
      <c r="H66" s="318">
        <f t="shared" si="8"/>
        <v>0</v>
      </c>
      <c r="I66" s="318"/>
      <c r="J66" s="318"/>
      <c r="K66" s="318"/>
      <c r="L66" s="318"/>
      <c r="M66" s="318"/>
      <c r="N66" s="318"/>
      <c r="O66" s="196"/>
      <c r="P66" s="196"/>
      <c r="Q66" s="196"/>
      <c r="R66" s="196"/>
    </row>
    <row r="67" spans="1:18" s="15" customFormat="1" ht="13.2">
      <c r="A67" s="314">
        <v>9</v>
      </c>
      <c r="B67" s="316"/>
      <c r="C67" s="317"/>
      <c r="D67" s="318"/>
      <c r="E67" s="317"/>
      <c r="F67" s="319">
        <f t="shared" si="6"/>
        <v>0</v>
      </c>
      <c r="G67" s="320">
        <f t="shared" si="7"/>
        <v>0</v>
      </c>
      <c r="H67" s="318">
        <f t="shared" si="8"/>
        <v>0</v>
      </c>
      <c r="I67" s="318"/>
      <c r="J67" s="318"/>
      <c r="K67" s="318"/>
      <c r="L67" s="318"/>
      <c r="M67" s="318"/>
      <c r="N67" s="318"/>
      <c r="O67" s="196"/>
      <c r="P67" s="196"/>
      <c r="Q67" s="196"/>
      <c r="R67" s="196"/>
    </row>
    <row r="68" spans="1:18" s="15" customFormat="1" ht="13.2">
      <c r="A68" s="314">
        <v>10</v>
      </c>
      <c r="B68" s="316"/>
      <c r="C68" s="317"/>
      <c r="D68" s="318"/>
      <c r="E68" s="317"/>
      <c r="F68" s="319">
        <f t="shared" si="6"/>
        <v>0</v>
      </c>
      <c r="G68" s="320">
        <f t="shared" si="7"/>
        <v>0</v>
      </c>
      <c r="H68" s="318">
        <f t="shared" si="8"/>
        <v>0</v>
      </c>
      <c r="I68" s="318"/>
      <c r="J68" s="318"/>
      <c r="K68" s="318"/>
      <c r="L68" s="318"/>
      <c r="M68" s="318"/>
      <c r="N68" s="318"/>
      <c r="O68" s="196"/>
      <c r="P68" s="196"/>
      <c r="Q68" s="196"/>
      <c r="R68" s="196"/>
    </row>
    <row r="69" spans="1:18" s="15" customFormat="1" ht="13.2">
      <c r="A69" s="314">
        <v>11</v>
      </c>
      <c r="B69" s="316"/>
      <c r="C69" s="317"/>
      <c r="D69" s="318"/>
      <c r="E69" s="317"/>
      <c r="F69" s="319">
        <f t="shared" si="6"/>
        <v>0</v>
      </c>
      <c r="G69" s="320">
        <f t="shared" si="7"/>
        <v>0</v>
      </c>
      <c r="H69" s="318">
        <f t="shared" si="8"/>
        <v>0</v>
      </c>
      <c r="I69" s="318"/>
      <c r="J69" s="318"/>
      <c r="K69" s="318"/>
      <c r="L69" s="318"/>
      <c r="M69" s="318"/>
      <c r="N69" s="318"/>
      <c r="O69" s="196"/>
      <c r="P69" s="196"/>
      <c r="Q69" s="196"/>
      <c r="R69" s="196"/>
    </row>
    <row r="70" spans="1:18" s="15" customFormat="1" ht="13.2">
      <c r="A70" s="314">
        <v>12</v>
      </c>
      <c r="B70" s="316"/>
      <c r="C70" s="317"/>
      <c r="D70" s="318"/>
      <c r="E70" s="317"/>
      <c r="F70" s="319">
        <f t="shared" si="6"/>
        <v>0</v>
      </c>
      <c r="G70" s="320">
        <f t="shared" si="7"/>
        <v>0</v>
      </c>
      <c r="H70" s="318">
        <f t="shared" si="8"/>
        <v>0</v>
      </c>
      <c r="I70" s="318"/>
      <c r="J70" s="318"/>
      <c r="K70" s="318"/>
      <c r="L70" s="318"/>
      <c r="M70" s="318"/>
      <c r="N70" s="318"/>
      <c r="O70" s="196"/>
      <c r="P70" s="196"/>
      <c r="Q70" s="196"/>
      <c r="R70" s="196"/>
    </row>
    <row r="71" spans="1:18" s="15" customFormat="1" ht="13.2">
      <c r="A71" s="314">
        <v>13</v>
      </c>
      <c r="B71" s="316"/>
      <c r="C71" s="317"/>
      <c r="D71" s="318"/>
      <c r="E71" s="317"/>
      <c r="F71" s="319">
        <f t="shared" si="6"/>
        <v>0</v>
      </c>
      <c r="G71" s="320">
        <f t="shared" si="7"/>
        <v>0</v>
      </c>
      <c r="H71" s="318">
        <f t="shared" si="8"/>
        <v>0</v>
      </c>
      <c r="I71" s="318"/>
      <c r="J71" s="318"/>
      <c r="K71" s="318"/>
      <c r="L71" s="318"/>
      <c r="M71" s="318"/>
      <c r="N71" s="318"/>
      <c r="O71" s="196"/>
      <c r="P71" s="196"/>
      <c r="Q71" s="196"/>
      <c r="R71" s="196"/>
    </row>
    <row r="72" spans="1:18" s="15" customFormat="1" ht="13.2">
      <c r="A72" s="314">
        <v>14</v>
      </c>
      <c r="B72" s="316"/>
      <c r="C72" s="317"/>
      <c r="D72" s="318"/>
      <c r="E72" s="317"/>
      <c r="F72" s="319">
        <f t="shared" si="6"/>
        <v>0</v>
      </c>
      <c r="G72" s="320">
        <f t="shared" si="7"/>
        <v>0</v>
      </c>
      <c r="H72" s="318">
        <f t="shared" si="8"/>
        <v>0</v>
      </c>
      <c r="I72" s="318"/>
      <c r="J72" s="318"/>
      <c r="K72" s="318"/>
      <c r="L72" s="318"/>
      <c r="M72" s="318"/>
      <c r="N72" s="318"/>
      <c r="O72" s="196"/>
      <c r="P72" s="196"/>
      <c r="Q72" s="196"/>
      <c r="R72" s="196"/>
    </row>
    <row r="73" spans="1:18" s="15" customFormat="1" ht="13.2">
      <c r="A73" s="314">
        <v>15</v>
      </c>
      <c r="B73" s="316"/>
      <c r="C73" s="317"/>
      <c r="D73" s="318"/>
      <c r="E73" s="317"/>
      <c r="F73" s="319">
        <f t="shared" si="6"/>
        <v>0</v>
      </c>
      <c r="G73" s="320">
        <f t="shared" si="7"/>
        <v>0</v>
      </c>
      <c r="H73" s="318">
        <f t="shared" si="8"/>
        <v>0</v>
      </c>
      <c r="I73" s="318"/>
      <c r="J73" s="318"/>
      <c r="K73" s="318"/>
      <c r="L73" s="318"/>
      <c r="M73" s="318"/>
      <c r="N73" s="318"/>
      <c r="O73" s="196"/>
      <c r="P73" s="196"/>
      <c r="Q73" s="196"/>
      <c r="R73" s="196"/>
    </row>
    <row r="74" spans="1:18" s="15" customFormat="1" ht="13.2">
      <c r="A74" s="314">
        <v>16</v>
      </c>
      <c r="B74" s="316"/>
      <c r="C74" s="317"/>
      <c r="D74" s="318"/>
      <c r="E74" s="317"/>
      <c r="F74" s="319">
        <f t="shared" si="6"/>
        <v>0</v>
      </c>
      <c r="G74" s="320">
        <f t="shared" si="7"/>
        <v>0</v>
      </c>
      <c r="H74" s="318">
        <f t="shared" si="8"/>
        <v>0</v>
      </c>
      <c r="I74" s="318"/>
      <c r="J74" s="318"/>
      <c r="K74" s="318"/>
      <c r="L74" s="318"/>
      <c r="M74" s="318"/>
      <c r="N74" s="318"/>
      <c r="O74" s="196"/>
      <c r="P74" s="196"/>
      <c r="Q74" s="196"/>
      <c r="R74" s="196"/>
    </row>
    <row r="75" spans="1:18" s="15" customFormat="1" ht="13.2">
      <c r="A75" s="314">
        <v>17</v>
      </c>
      <c r="B75" s="316"/>
      <c r="C75" s="317"/>
      <c r="D75" s="318"/>
      <c r="E75" s="317"/>
      <c r="F75" s="319">
        <f t="shared" si="6"/>
        <v>0</v>
      </c>
      <c r="G75" s="320">
        <f t="shared" si="7"/>
        <v>0</v>
      </c>
      <c r="H75" s="318">
        <f t="shared" si="8"/>
        <v>0</v>
      </c>
      <c r="I75" s="318"/>
      <c r="J75" s="318"/>
      <c r="K75" s="318"/>
      <c r="L75" s="318"/>
      <c r="M75" s="318"/>
      <c r="N75" s="318"/>
      <c r="O75" s="196"/>
      <c r="P75" s="196"/>
      <c r="Q75" s="196"/>
      <c r="R75" s="196"/>
    </row>
    <row r="76" spans="1:18" s="15" customFormat="1" ht="13.2">
      <c r="A76" s="314">
        <v>18</v>
      </c>
      <c r="B76" s="316"/>
      <c r="C76" s="317"/>
      <c r="D76" s="318"/>
      <c r="E76" s="317"/>
      <c r="F76" s="319">
        <f t="shared" si="6"/>
        <v>0</v>
      </c>
      <c r="G76" s="320">
        <f t="shared" si="7"/>
        <v>0</v>
      </c>
      <c r="H76" s="318">
        <f t="shared" si="8"/>
        <v>0</v>
      </c>
      <c r="I76" s="318"/>
      <c r="J76" s="318"/>
      <c r="K76" s="318"/>
      <c r="L76" s="318"/>
      <c r="M76" s="318"/>
      <c r="N76" s="318"/>
      <c r="O76" s="196"/>
      <c r="P76" s="196"/>
      <c r="Q76" s="196"/>
      <c r="R76" s="196"/>
    </row>
    <row r="77" spans="1:18" s="15" customFormat="1" ht="13.2">
      <c r="A77" s="314">
        <v>19</v>
      </c>
      <c r="B77" s="316"/>
      <c r="C77" s="317"/>
      <c r="D77" s="318"/>
      <c r="E77" s="317"/>
      <c r="F77" s="319">
        <f t="shared" si="6"/>
        <v>0</v>
      </c>
      <c r="G77" s="320">
        <f t="shared" si="7"/>
        <v>0</v>
      </c>
      <c r="H77" s="318">
        <f t="shared" si="8"/>
        <v>0</v>
      </c>
      <c r="I77" s="318"/>
      <c r="J77" s="318"/>
      <c r="K77" s="318"/>
      <c r="L77" s="318"/>
      <c r="M77" s="318"/>
      <c r="N77" s="318"/>
      <c r="O77" s="196"/>
      <c r="P77" s="196"/>
      <c r="Q77" s="196"/>
      <c r="R77" s="196"/>
    </row>
    <row r="78" spans="1:18" s="15" customFormat="1" ht="13.2">
      <c r="A78" s="314">
        <v>20</v>
      </c>
      <c r="B78" s="316"/>
      <c r="C78" s="317"/>
      <c r="D78" s="318"/>
      <c r="E78" s="317"/>
      <c r="F78" s="319">
        <f t="shared" si="6"/>
        <v>0</v>
      </c>
      <c r="G78" s="320">
        <f t="shared" si="7"/>
        <v>0</v>
      </c>
      <c r="H78" s="318">
        <f t="shared" si="8"/>
        <v>0</v>
      </c>
      <c r="I78" s="318"/>
      <c r="J78" s="318"/>
      <c r="K78" s="318"/>
      <c r="L78" s="318"/>
      <c r="M78" s="318"/>
      <c r="N78" s="318"/>
      <c r="O78" s="196"/>
      <c r="P78" s="196"/>
      <c r="Q78" s="196"/>
      <c r="R78" s="196"/>
    </row>
    <row r="79" spans="1:18" s="15" customFormat="1" ht="13.2">
      <c r="A79" s="314">
        <v>21</v>
      </c>
      <c r="B79" s="316"/>
      <c r="C79" s="317"/>
      <c r="D79" s="318"/>
      <c r="E79" s="317"/>
      <c r="F79" s="319">
        <f t="shared" si="6"/>
        <v>0</v>
      </c>
      <c r="G79" s="320">
        <f t="shared" si="7"/>
        <v>0</v>
      </c>
      <c r="H79" s="318">
        <f t="shared" si="8"/>
        <v>0</v>
      </c>
      <c r="I79" s="318"/>
      <c r="J79" s="318"/>
      <c r="K79" s="318"/>
      <c r="L79" s="318"/>
      <c r="M79" s="318"/>
      <c r="N79" s="318"/>
      <c r="O79" s="196"/>
      <c r="P79" s="196"/>
      <c r="Q79" s="196"/>
      <c r="R79" s="196"/>
    </row>
    <row r="80" spans="1:18" s="15" customFormat="1" ht="13.2">
      <c r="A80" s="314">
        <v>22</v>
      </c>
      <c r="B80" s="316"/>
      <c r="C80" s="317"/>
      <c r="D80" s="318"/>
      <c r="E80" s="317"/>
      <c r="F80" s="319">
        <f t="shared" si="6"/>
        <v>0</v>
      </c>
      <c r="G80" s="320">
        <f t="shared" si="7"/>
        <v>0</v>
      </c>
      <c r="H80" s="318">
        <f t="shared" si="8"/>
        <v>0</v>
      </c>
      <c r="I80" s="318"/>
      <c r="J80" s="318"/>
      <c r="K80" s="318"/>
      <c r="L80" s="318"/>
      <c r="M80" s="318"/>
      <c r="N80" s="318"/>
      <c r="O80" s="196"/>
      <c r="P80" s="196"/>
      <c r="Q80" s="196"/>
      <c r="R80" s="196"/>
    </row>
    <row r="81" spans="1:18" s="15" customFormat="1" ht="13.2">
      <c r="A81" s="314">
        <v>23</v>
      </c>
      <c r="B81" s="316"/>
      <c r="C81" s="317"/>
      <c r="D81" s="318"/>
      <c r="E81" s="317"/>
      <c r="F81" s="319">
        <f t="shared" si="6"/>
        <v>0</v>
      </c>
      <c r="G81" s="320">
        <f t="shared" si="7"/>
        <v>0</v>
      </c>
      <c r="H81" s="318">
        <f t="shared" si="8"/>
        <v>0</v>
      </c>
      <c r="I81" s="318"/>
      <c r="J81" s="318"/>
      <c r="K81" s="318"/>
      <c r="L81" s="318"/>
      <c r="M81" s="318"/>
      <c r="N81" s="318"/>
      <c r="O81" s="196"/>
      <c r="P81" s="196"/>
      <c r="Q81" s="196"/>
      <c r="R81" s="196"/>
    </row>
    <row r="82" spans="1:18" s="15" customFormat="1" ht="13.2">
      <c r="A82" s="314">
        <v>24</v>
      </c>
      <c r="B82" s="316"/>
      <c r="C82" s="317"/>
      <c r="D82" s="318"/>
      <c r="E82" s="317"/>
      <c r="F82" s="319">
        <f t="shared" si="6"/>
        <v>0</v>
      </c>
      <c r="G82" s="320">
        <f t="shared" si="7"/>
        <v>0</v>
      </c>
      <c r="H82" s="318">
        <f t="shared" si="8"/>
        <v>0</v>
      </c>
      <c r="I82" s="318"/>
      <c r="J82" s="318"/>
      <c r="K82" s="318"/>
      <c r="L82" s="318"/>
      <c r="M82" s="318"/>
      <c r="N82" s="318"/>
      <c r="O82" s="196"/>
      <c r="P82" s="196"/>
      <c r="Q82" s="196"/>
      <c r="R82" s="196"/>
    </row>
    <row r="83" spans="1:18" s="15" customFormat="1" ht="13.2">
      <c r="A83" s="314">
        <v>25</v>
      </c>
      <c r="B83" s="316"/>
      <c r="C83" s="317"/>
      <c r="D83" s="318"/>
      <c r="E83" s="317"/>
      <c r="F83" s="319">
        <f t="shared" si="6"/>
        <v>0</v>
      </c>
      <c r="G83" s="320">
        <f t="shared" si="7"/>
        <v>0</v>
      </c>
      <c r="H83" s="318">
        <f t="shared" si="8"/>
        <v>0</v>
      </c>
      <c r="I83" s="318"/>
      <c r="J83" s="318"/>
      <c r="K83" s="318"/>
      <c r="L83" s="318"/>
      <c r="M83" s="318"/>
      <c r="N83" s="318"/>
      <c r="O83" s="196"/>
      <c r="P83" s="196"/>
      <c r="Q83" s="196"/>
      <c r="R83" s="196"/>
    </row>
    <row r="84" spans="1:18" s="15" customFormat="1" ht="13.2" hidden="1" outlineLevel="1">
      <c r="A84" s="314">
        <v>26</v>
      </c>
      <c r="B84" s="316"/>
      <c r="C84" s="317"/>
      <c r="D84" s="318"/>
      <c r="E84" s="317"/>
      <c r="F84" s="319">
        <f t="shared" si="6"/>
        <v>0</v>
      </c>
      <c r="G84" s="320">
        <f t="shared" si="7"/>
        <v>0</v>
      </c>
      <c r="H84" s="318">
        <f t="shared" si="8"/>
        <v>0</v>
      </c>
      <c r="I84" s="318"/>
      <c r="J84" s="318"/>
      <c r="K84" s="318"/>
      <c r="L84" s="318"/>
      <c r="M84" s="318"/>
      <c r="N84" s="318"/>
      <c r="O84" s="196"/>
      <c r="P84" s="196"/>
      <c r="Q84" s="196"/>
      <c r="R84" s="196"/>
    </row>
    <row r="85" spans="1:18" s="15" customFormat="1" ht="13.2" hidden="1" outlineLevel="1">
      <c r="A85" s="314">
        <v>27</v>
      </c>
      <c r="B85" s="316"/>
      <c r="C85" s="317"/>
      <c r="D85" s="318"/>
      <c r="E85" s="317"/>
      <c r="F85" s="319">
        <f t="shared" si="6"/>
        <v>0</v>
      </c>
      <c r="G85" s="320">
        <f t="shared" si="7"/>
        <v>0</v>
      </c>
      <c r="H85" s="318">
        <f t="shared" si="8"/>
        <v>0</v>
      </c>
      <c r="I85" s="318"/>
      <c r="J85" s="318"/>
      <c r="K85" s="318"/>
      <c r="L85" s="318"/>
      <c r="M85" s="318"/>
      <c r="N85" s="318"/>
      <c r="O85" s="196"/>
      <c r="P85" s="196"/>
      <c r="Q85" s="196"/>
      <c r="R85" s="196"/>
    </row>
    <row r="86" spans="1:18" s="15" customFormat="1" ht="13.2" hidden="1" outlineLevel="1">
      <c r="A86" s="314">
        <v>28</v>
      </c>
      <c r="B86" s="316"/>
      <c r="C86" s="317"/>
      <c r="D86" s="318"/>
      <c r="E86" s="317"/>
      <c r="F86" s="319">
        <f t="shared" si="6"/>
        <v>0</v>
      </c>
      <c r="G86" s="320">
        <f t="shared" si="7"/>
        <v>0</v>
      </c>
      <c r="H86" s="318">
        <f t="shared" si="8"/>
        <v>0</v>
      </c>
      <c r="I86" s="318"/>
      <c r="J86" s="318"/>
      <c r="K86" s="318"/>
      <c r="L86" s="318"/>
      <c r="M86" s="318"/>
      <c r="N86" s="318"/>
      <c r="O86" s="196"/>
      <c r="P86" s="196"/>
      <c r="Q86" s="196"/>
      <c r="R86" s="196"/>
    </row>
    <row r="87" spans="1:18" s="15" customFormat="1" ht="13.2" hidden="1" outlineLevel="1">
      <c r="A87" s="314">
        <v>29</v>
      </c>
      <c r="B87" s="316"/>
      <c r="C87" s="317"/>
      <c r="D87" s="318"/>
      <c r="E87" s="317"/>
      <c r="F87" s="319">
        <f t="shared" si="6"/>
        <v>0</v>
      </c>
      <c r="G87" s="320">
        <f t="shared" si="7"/>
        <v>0</v>
      </c>
      <c r="H87" s="318">
        <f t="shared" si="8"/>
        <v>0</v>
      </c>
      <c r="I87" s="318"/>
      <c r="J87" s="318"/>
      <c r="K87" s="318"/>
      <c r="L87" s="318"/>
      <c r="M87" s="318"/>
      <c r="N87" s="318"/>
      <c r="O87" s="196"/>
      <c r="P87" s="196"/>
      <c r="Q87" s="196"/>
      <c r="R87" s="196"/>
    </row>
    <row r="88" spans="1:18" s="15" customFormat="1" ht="13.2" hidden="1" outlineLevel="1">
      <c r="A88" s="314">
        <v>30</v>
      </c>
      <c r="B88" s="316"/>
      <c r="C88" s="317"/>
      <c r="D88" s="318"/>
      <c r="E88" s="317"/>
      <c r="F88" s="319">
        <f t="shared" si="6"/>
        <v>0</v>
      </c>
      <c r="G88" s="320">
        <f t="shared" si="7"/>
        <v>0</v>
      </c>
      <c r="H88" s="318">
        <f t="shared" si="8"/>
        <v>0</v>
      </c>
      <c r="I88" s="318"/>
      <c r="J88" s="318"/>
      <c r="K88" s="318"/>
      <c r="L88" s="318"/>
      <c r="M88" s="318"/>
      <c r="N88" s="318"/>
      <c r="O88" s="196"/>
      <c r="P88" s="196"/>
      <c r="Q88" s="196"/>
      <c r="R88" s="196"/>
    </row>
    <row r="89" spans="1:18" s="15" customFormat="1" ht="13.2" hidden="1" outlineLevel="1">
      <c r="A89" s="314">
        <v>31</v>
      </c>
      <c r="B89" s="316"/>
      <c r="C89" s="317"/>
      <c r="D89" s="318"/>
      <c r="E89" s="317"/>
      <c r="F89" s="319">
        <f t="shared" si="6"/>
        <v>0</v>
      </c>
      <c r="G89" s="320">
        <f t="shared" si="7"/>
        <v>0</v>
      </c>
      <c r="H89" s="318">
        <f t="shared" si="8"/>
        <v>0</v>
      </c>
      <c r="I89" s="318"/>
      <c r="J89" s="318"/>
      <c r="K89" s="318"/>
      <c r="L89" s="318"/>
      <c r="M89" s="318"/>
      <c r="N89" s="318"/>
      <c r="O89" s="196"/>
      <c r="P89" s="196"/>
      <c r="Q89" s="196"/>
      <c r="R89" s="196"/>
    </row>
    <row r="90" spans="1:18" s="15" customFormat="1" ht="13.2" hidden="1" outlineLevel="1">
      <c r="A90" s="314">
        <v>32</v>
      </c>
      <c r="B90" s="316"/>
      <c r="C90" s="317"/>
      <c r="D90" s="318"/>
      <c r="E90" s="317"/>
      <c r="F90" s="319">
        <f t="shared" si="6"/>
        <v>0</v>
      </c>
      <c r="G90" s="320">
        <f t="shared" si="7"/>
        <v>0</v>
      </c>
      <c r="H90" s="318">
        <f t="shared" si="8"/>
        <v>0</v>
      </c>
      <c r="I90" s="318"/>
      <c r="J90" s="318"/>
      <c r="K90" s="318"/>
      <c r="L90" s="318"/>
      <c r="M90" s="318"/>
      <c r="N90" s="318"/>
      <c r="O90" s="196"/>
      <c r="P90" s="196"/>
      <c r="Q90" s="196"/>
      <c r="R90" s="196"/>
    </row>
    <row r="91" spans="1:18" s="15" customFormat="1" ht="13.2" hidden="1" outlineLevel="1">
      <c r="A91" s="314">
        <v>33</v>
      </c>
      <c r="B91" s="316"/>
      <c r="C91" s="317"/>
      <c r="D91" s="318"/>
      <c r="E91" s="317"/>
      <c r="F91" s="319">
        <f t="shared" ref="F91:F109" si="9">IFERROR(H91/$H$549,0)</f>
        <v>0</v>
      </c>
      <c r="G91" s="320">
        <f t="shared" si="7"/>
        <v>0</v>
      </c>
      <c r="H91" s="318">
        <f t="shared" si="8"/>
        <v>0</v>
      </c>
      <c r="I91" s="318"/>
      <c r="J91" s="318"/>
      <c r="K91" s="318"/>
      <c r="L91" s="318"/>
      <c r="M91" s="318"/>
      <c r="N91" s="318"/>
      <c r="O91" s="196"/>
      <c r="P91" s="196"/>
      <c r="Q91" s="196"/>
      <c r="R91" s="196"/>
    </row>
    <row r="92" spans="1:18" s="15" customFormat="1" ht="13.2" hidden="1" outlineLevel="1">
      <c r="A92" s="314">
        <v>34</v>
      </c>
      <c r="B92" s="316"/>
      <c r="C92" s="317"/>
      <c r="D92" s="318"/>
      <c r="E92" s="317"/>
      <c r="F92" s="319">
        <f t="shared" si="9"/>
        <v>0</v>
      </c>
      <c r="G92" s="320">
        <f t="shared" si="7"/>
        <v>0</v>
      </c>
      <c r="H92" s="318">
        <f t="shared" si="8"/>
        <v>0</v>
      </c>
      <c r="I92" s="318"/>
      <c r="J92" s="318"/>
      <c r="K92" s="318"/>
      <c r="L92" s="318"/>
      <c r="M92" s="318"/>
      <c r="N92" s="318"/>
      <c r="O92" s="196"/>
      <c r="P92" s="196"/>
      <c r="Q92" s="196"/>
      <c r="R92" s="196"/>
    </row>
    <row r="93" spans="1:18" s="15" customFormat="1" ht="13.2" hidden="1" outlineLevel="1">
      <c r="A93" s="314">
        <v>35</v>
      </c>
      <c r="B93" s="316"/>
      <c r="C93" s="317"/>
      <c r="D93" s="318"/>
      <c r="E93" s="317"/>
      <c r="F93" s="319">
        <f t="shared" si="9"/>
        <v>0</v>
      </c>
      <c r="G93" s="320">
        <f t="shared" si="7"/>
        <v>0</v>
      </c>
      <c r="H93" s="318">
        <f t="shared" si="8"/>
        <v>0</v>
      </c>
      <c r="I93" s="318"/>
      <c r="J93" s="318"/>
      <c r="K93" s="318"/>
      <c r="L93" s="318"/>
      <c r="M93" s="318"/>
      <c r="N93" s="318"/>
      <c r="O93" s="196"/>
      <c r="P93" s="196"/>
      <c r="Q93" s="196"/>
      <c r="R93" s="196"/>
    </row>
    <row r="94" spans="1:18" s="15" customFormat="1" ht="13.2" hidden="1" outlineLevel="1">
      <c r="A94" s="314">
        <v>36</v>
      </c>
      <c r="B94" s="316"/>
      <c r="C94" s="317"/>
      <c r="D94" s="318"/>
      <c r="E94" s="317"/>
      <c r="F94" s="319">
        <f t="shared" si="9"/>
        <v>0</v>
      </c>
      <c r="G94" s="320">
        <f t="shared" si="7"/>
        <v>0</v>
      </c>
      <c r="H94" s="318">
        <f t="shared" si="8"/>
        <v>0</v>
      </c>
      <c r="I94" s="318"/>
      <c r="J94" s="318"/>
      <c r="K94" s="318"/>
      <c r="L94" s="318"/>
      <c r="M94" s="318"/>
      <c r="N94" s="318"/>
      <c r="O94" s="196"/>
      <c r="P94" s="196"/>
      <c r="Q94" s="196"/>
      <c r="R94" s="196"/>
    </row>
    <row r="95" spans="1:18" s="15" customFormat="1" ht="13.2" hidden="1" outlineLevel="1">
      <c r="A95" s="314">
        <v>37</v>
      </c>
      <c r="B95" s="316"/>
      <c r="C95" s="317"/>
      <c r="D95" s="318"/>
      <c r="E95" s="317"/>
      <c r="F95" s="319">
        <f t="shared" si="9"/>
        <v>0</v>
      </c>
      <c r="G95" s="320">
        <f t="shared" si="7"/>
        <v>0</v>
      </c>
      <c r="H95" s="318">
        <f t="shared" si="8"/>
        <v>0</v>
      </c>
      <c r="I95" s="318"/>
      <c r="J95" s="318"/>
      <c r="K95" s="318"/>
      <c r="L95" s="318"/>
      <c r="M95" s="318"/>
      <c r="N95" s="318"/>
      <c r="O95" s="196"/>
      <c r="P95" s="196"/>
      <c r="Q95" s="196"/>
      <c r="R95" s="196"/>
    </row>
    <row r="96" spans="1:18" s="15" customFormat="1" ht="13.2" hidden="1" outlineLevel="1">
      <c r="A96" s="314">
        <v>38</v>
      </c>
      <c r="B96" s="316"/>
      <c r="C96" s="317"/>
      <c r="D96" s="318"/>
      <c r="E96" s="317"/>
      <c r="F96" s="319">
        <f t="shared" si="9"/>
        <v>0</v>
      </c>
      <c r="G96" s="320">
        <f t="shared" si="7"/>
        <v>0</v>
      </c>
      <c r="H96" s="318">
        <f t="shared" si="8"/>
        <v>0</v>
      </c>
      <c r="I96" s="318"/>
      <c r="J96" s="318"/>
      <c r="K96" s="318"/>
      <c r="L96" s="318"/>
      <c r="M96" s="318"/>
      <c r="N96" s="318"/>
      <c r="O96" s="196"/>
      <c r="P96" s="196"/>
      <c r="Q96" s="196"/>
      <c r="R96" s="196"/>
    </row>
    <row r="97" spans="1:18" s="15" customFormat="1" ht="13.2" hidden="1" outlineLevel="1">
      <c r="A97" s="314">
        <v>39</v>
      </c>
      <c r="B97" s="316"/>
      <c r="C97" s="317"/>
      <c r="D97" s="318"/>
      <c r="E97" s="317"/>
      <c r="F97" s="319">
        <f t="shared" si="9"/>
        <v>0</v>
      </c>
      <c r="G97" s="320">
        <f t="shared" si="7"/>
        <v>0</v>
      </c>
      <c r="H97" s="318">
        <f t="shared" si="8"/>
        <v>0</v>
      </c>
      <c r="I97" s="318"/>
      <c r="J97" s="318"/>
      <c r="K97" s="318"/>
      <c r="L97" s="318"/>
      <c r="M97" s="318"/>
      <c r="N97" s="318"/>
      <c r="O97" s="196"/>
      <c r="P97" s="196"/>
      <c r="Q97" s="196"/>
      <c r="R97" s="196"/>
    </row>
    <row r="98" spans="1:18" s="15" customFormat="1" ht="13.2" hidden="1" outlineLevel="1">
      <c r="A98" s="314">
        <v>40</v>
      </c>
      <c r="B98" s="316"/>
      <c r="C98" s="317"/>
      <c r="D98" s="318"/>
      <c r="E98" s="317"/>
      <c r="F98" s="319">
        <f t="shared" si="9"/>
        <v>0</v>
      </c>
      <c r="G98" s="320">
        <f t="shared" si="7"/>
        <v>0</v>
      </c>
      <c r="H98" s="318">
        <f t="shared" si="8"/>
        <v>0</v>
      </c>
      <c r="I98" s="318"/>
      <c r="J98" s="318"/>
      <c r="K98" s="318"/>
      <c r="L98" s="318"/>
      <c r="M98" s="318"/>
      <c r="N98" s="318"/>
      <c r="O98" s="196"/>
      <c r="P98" s="196"/>
      <c r="Q98" s="196"/>
      <c r="R98" s="196"/>
    </row>
    <row r="99" spans="1:18" s="15" customFormat="1" ht="13.2" hidden="1" outlineLevel="1">
      <c r="A99" s="314">
        <v>41</v>
      </c>
      <c r="B99" s="316"/>
      <c r="C99" s="317"/>
      <c r="D99" s="318"/>
      <c r="E99" s="317"/>
      <c r="F99" s="319">
        <f t="shared" si="9"/>
        <v>0</v>
      </c>
      <c r="G99" s="320">
        <f t="shared" si="7"/>
        <v>0</v>
      </c>
      <c r="H99" s="318">
        <f t="shared" si="8"/>
        <v>0</v>
      </c>
      <c r="I99" s="318"/>
      <c r="J99" s="318"/>
      <c r="K99" s="318"/>
      <c r="L99" s="318"/>
      <c r="M99" s="318"/>
      <c r="N99" s="318"/>
      <c r="O99" s="196"/>
      <c r="P99" s="196"/>
      <c r="Q99" s="196"/>
      <c r="R99" s="196"/>
    </row>
    <row r="100" spans="1:18" s="15" customFormat="1" ht="13.2" hidden="1" outlineLevel="1">
      <c r="A100" s="314">
        <v>42</v>
      </c>
      <c r="B100" s="316"/>
      <c r="C100" s="317"/>
      <c r="D100" s="318"/>
      <c r="E100" s="317"/>
      <c r="F100" s="319">
        <f t="shared" si="9"/>
        <v>0</v>
      </c>
      <c r="G100" s="320">
        <f t="shared" si="7"/>
        <v>0</v>
      </c>
      <c r="H100" s="318">
        <f t="shared" si="8"/>
        <v>0</v>
      </c>
      <c r="I100" s="318"/>
      <c r="J100" s="318"/>
      <c r="K100" s="318"/>
      <c r="L100" s="318"/>
      <c r="M100" s="318"/>
      <c r="N100" s="318"/>
      <c r="O100" s="196"/>
      <c r="P100" s="196"/>
      <c r="Q100" s="196"/>
      <c r="R100" s="196"/>
    </row>
    <row r="101" spans="1:18" s="15" customFormat="1" ht="13.2" hidden="1" outlineLevel="1">
      <c r="A101" s="314">
        <v>43</v>
      </c>
      <c r="B101" s="316"/>
      <c r="C101" s="317"/>
      <c r="D101" s="318"/>
      <c r="E101" s="317"/>
      <c r="F101" s="319">
        <f t="shared" si="9"/>
        <v>0</v>
      </c>
      <c r="G101" s="320">
        <f t="shared" si="7"/>
        <v>0</v>
      </c>
      <c r="H101" s="318">
        <f t="shared" si="8"/>
        <v>0</v>
      </c>
      <c r="I101" s="318"/>
      <c r="J101" s="318"/>
      <c r="K101" s="318"/>
      <c r="L101" s="318"/>
      <c r="M101" s="318"/>
      <c r="N101" s="318"/>
      <c r="O101" s="196"/>
      <c r="P101" s="196"/>
      <c r="Q101" s="196"/>
      <c r="R101" s="196"/>
    </row>
    <row r="102" spans="1:18" s="15" customFormat="1" ht="13.2" hidden="1" outlineLevel="1">
      <c r="A102" s="314">
        <v>44</v>
      </c>
      <c r="B102" s="316"/>
      <c r="C102" s="317"/>
      <c r="D102" s="318"/>
      <c r="E102" s="317"/>
      <c r="F102" s="319">
        <f t="shared" si="9"/>
        <v>0</v>
      </c>
      <c r="G102" s="320">
        <f t="shared" si="7"/>
        <v>0</v>
      </c>
      <c r="H102" s="318">
        <f t="shared" si="8"/>
        <v>0</v>
      </c>
      <c r="I102" s="318"/>
      <c r="J102" s="318"/>
      <c r="K102" s="318"/>
      <c r="L102" s="318"/>
      <c r="M102" s="318"/>
      <c r="N102" s="318"/>
      <c r="O102" s="196"/>
      <c r="P102" s="196"/>
      <c r="Q102" s="196"/>
      <c r="R102" s="196"/>
    </row>
    <row r="103" spans="1:18" s="15" customFormat="1" ht="13.2" hidden="1" outlineLevel="1">
      <c r="A103" s="314">
        <v>45</v>
      </c>
      <c r="B103" s="316"/>
      <c r="C103" s="317"/>
      <c r="D103" s="318"/>
      <c r="E103" s="317"/>
      <c r="F103" s="319">
        <f t="shared" si="9"/>
        <v>0</v>
      </c>
      <c r="G103" s="320">
        <f t="shared" si="7"/>
        <v>0</v>
      </c>
      <c r="H103" s="318">
        <f t="shared" si="8"/>
        <v>0</v>
      </c>
      <c r="I103" s="318"/>
      <c r="J103" s="318"/>
      <c r="K103" s="318"/>
      <c r="L103" s="318"/>
      <c r="M103" s="318"/>
      <c r="N103" s="318"/>
      <c r="O103" s="196"/>
      <c r="P103" s="196"/>
      <c r="Q103" s="196"/>
      <c r="R103" s="196"/>
    </row>
    <row r="104" spans="1:18" s="15" customFormat="1" ht="13.2" hidden="1" outlineLevel="1">
      <c r="A104" s="314">
        <v>46</v>
      </c>
      <c r="B104" s="316"/>
      <c r="C104" s="317"/>
      <c r="D104" s="318"/>
      <c r="E104" s="317"/>
      <c r="F104" s="319">
        <f t="shared" si="9"/>
        <v>0</v>
      </c>
      <c r="G104" s="320">
        <f t="shared" si="7"/>
        <v>0</v>
      </c>
      <c r="H104" s="318">
        <f t="shared" si="8"/>
        <v>0</v>
      </c>
      <c r="I104" s="318"/>
      <c r="J104" s="318"/>
      <c r="K104" s="318"/>
      <c r="L104" s="318"/>
      <c r="M104" s="318"/>
      <c r="N104" s="318"/>
      <c r="O104" s="196"/>
      <c r="P104" s="196"/>
      <c r="Q104" s="196"/>
      <c r="R104" s="196"/>
    </row>
    <row r="105" spans="1:18" s="15" customFormat="1" ht="13.2" hidden="1" outlineLevel="1">
      <c r="A105" s="314">
        <v>47</v>
      </c>
      <c r="B105" s="316"/>
      <c r="C105" s="317"/>
      <c r="D105" s="318"/>
      <c r="E105" s="317"/>
      <c r="F105" s="319">
        <f t="shared" si="9"/>
        <v>0</v>
      </c>
      <c r="G105" s="320">
        <f t="shared" si="7"/>
        <v>0</v>
      </c>
      <c r="H105" s="318">
        <f t="shared" si="8"/>
        <v>0</v>
      </c>
      <c r="I105" s="318"/>
      <c r="J105" s="318"/>
      <c r="K105" s="318"/>
      <c r="L105" s="318"/>
      <c r="M105" s="318"/>
      <c r="N105" s="318"/>
      <c r="O105" s="201"/>
      <c r="P105" s="201"/>
      <c r="Q105" s="201"/>
      <c r="R105" s="201"/>
    </row>
    <row r="106" spans="1:18" s="15" customFormat="1" ht="13.2" hidden="1" outlineLevel="1">
      <c r="A106" s="314">
        <v>48</v>
      </c>
      <c r="B106" s="316"/>
      <c r="C106" s="317"/>
      <c r="D106" s="318"/>
      <c r="E106" s="317"/>
      <c r="F106" s="319">
        <f t="shared" si="9"/>
        <v>0</v>
      </c>
      <c r="G106" s="320">
        <f t="shared" si="7"/>
        <v>0</v>
      </c>
      <c r="H106" s="318">
        <f t="shared" si="8"/>
        <v>0</v>
      </c>
      <c r="I106" s="318"/>
      <c r="J106" s="318"/>
      <c r="K106" s="318"/>
      <c r="L106" s="318"/>
      <c r="M106" s="318"/>
      <c r="N106" s="318"/>
      <c r="O106" s="201"/>
      <c r="P106" s="201"/>
      <c r="Q106" s="201"/>
      <c r="R106" s="201"/>
    </row>
    <row r="107" spans="1:18" s="15" customFormat="1" ht="13.2" hidden="1" outlineLevel="1">
      <c r="A107" s="314">
        <v>49</v>
      </c>
      <c r="B107" s="316"/>
      <c r="C107" s="317"/>
      <c r="D107" s="318"/>
      <c r="E107" s="317"/>
      <c r="F107" s="319">
        <f t="shared" si="9"/>
        <v>0</v>
      </c>
      <c r="G107" s="320">
        <f t="shared" si="7"/>
        <v>0</v>
      </c>
      <c r="H107" s="318">
        <f t="shared" si="8"/>
        <v>0</v>
      </c>
      <c r="I107" s="318"/>
      <c r="J107" s="318"/>
      <c r="K107" s="318"/>
      <c r="L107" s="318"/>
      <c r="M107" s="318"/>
      <c r="N107" s="318"/>
      <c r="O107" s="201"/>
      <c r="P107" s="201"/>
      <c r="Q107" s="201"/>
      <c r="R107" s="201"/>
    </row>
    <row r="108" spans="1:18" s="15" customFormat="1" ht="13.2" hidden="1" outlineLevel="1">
      <c r="A108" s="314">
        <v>50</v>
      </c>
      <c r="B108" s="316"/>
      <c r="C108" s="317"/>
      <c r="D108" s="318"/>
      <c r="E108" s="317"/>
      <c r="F108" s="319">
        <f t="shared" si="9"/>
        <v>0</v>
      </c>
      <c r="G108" s="320">
        <f t="shared" si="7"/>
        <v>0</v>
      </c>
      <c r="H108" s="318">
        <f t="shared" si="8"/>
        <v>0</v>
      </c>
      <c r="I108" s="318"/>
      <c r="J108" s="318"/>
      <c r="K108" s="318"/>
      <c r="L108" s="318"/>
      <c r="M108" s="318"/>
      <c r="N108" s="318"/>
      <c r="O108" s="202"/>
      <c r="P108" s="202"/>
      <c r="Q108" s="202"/>
      <c r="R108" s="202"/>
    </row>
    <row r="109" spans="1:18" s="15" customFormat="1" ht="13.2" collapsed="1">
      <c r="A109" s="301"/>
      <c r="B109" s="302" t="s">
        <v>186</v>
      </c>
      <c r="C109" s="301"/>
      <c r="D109" s="301"/>
      <c r="E109" s="301"/>
      <c r="F109" s="300">
        <f t="shared" si="9"/>
        <v>0</v>
      </c>
      <c r="G109" s="301">
        <f>SUM(G59:G108)</f>
        <v>0</v>
      </c>
      <c r="H109" s="301">
        <f>SUM(H59:H108)</f>
        <v>0</v>
      </c>
      <c r="I109" s="301">
        <f t="shared" ref="I109:M109" si="10">SUM(I59:I108)</f>
        <v>0</v>
      </c>
      <c r="J109" s="301">
        <f>SUM(J59:J108)</f>
        <v>0</v>
      </c>
      <c r="K109" s="301"/>
      <c r="L109" s="301"/>
      <c r="M109" s="301">
        <f t="shared" si="10"/>
        <v>0</v>
      </c>
      <c r="N109" s="301">
        <f t="shared" ref="N109" si="11">SUM(N59:N108)</f>
        <v>0</v>
      </c>
      <c r="O109" s="204"/>
      <c r="P109" s="204"/>
      <c r="Q109" s="204"/>
      <c r="R109" s="204"/>
    </row>
    <row r="110" spans="1:18" s="15" customFormat="1" ht="13.2">
      <c r="A110" s="326"/>
      <c r="B110" s="327" t="s">
        <v>195</v>
      </c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196"/>
      <c r="P110" s="196"/>
      <c r="Q110" s="196"/>
      <c r="R110" s="196"/>
    </row>
    <row r="111" spans="1:18" s="15" customFormat="1" ht="13.2">
      <c r="A111" s="326">
        <v>1</v>
      </c>
      <c r="B111" s="328"/>
      <c r="C111" s="329"/>
      <c r="D111" s="330"/>
      <c r="E111" s="329"/>
      <c r="F111" s="331">
        <f t="shared" ref="F111:F142" si="12">IFERROR(H111/$H$549,0)</f>
        <v>0</v>
      </c>
      <c r="G111" s="332">
        <f t="shared" ref="G111:G160" si="13">C111*D111</f>
        <v>0</v>
      </c>
      <c r="H111" s="330">
        <f>G111-I111-J111-K111-L111-M111-N111</f>
        <v>0</v>
      </c>
      <c r="I111" s="330"/>
      <c r="J111" s="330"/>
      <c r="K111" s="330"/>
      <c r="L111" s="330"/>
      <c r="M111" s="330"/>
      <c r="N111" s="330"/>
      <c r="O111" s="196"/>
      <c r="P111" s="196"/>
      <c r="Q111" s="196"/>
      <c r="R111" s="196"/>
    </row>
    <row r="112" spans="1:18" s="15" customFormat="1" ht="13.2">
      <c r="A112" s="326">
        <v>2</v>
      </c>
      <c r="B112" s="328"/>
      <c r="C112" s="329"/>
      <c r="D112" s="330"/>
      <c r="E112" s="329"/>
      <c r="F112" s="331">
        <f t="shared" si="12"/>
        <v>0</v>
      </c>
      <c r="G112" s="332">
        <f t="shared" si="13"/>
        <v>0</v>
      </c>
      <c r="H112" s="330">
        <f t="shared" ref="H112:H160" si="14">G112-I112-J112-K112-L112-M112-N112</f>
        <v>0</v>
      </c>
      <c r="I112" s="330"/>
      <c r="J112" s="330"/>
      <c r="K112" s="330"/>
      <c r="L112" s="330"/>
      <c r="M112" s="330"/>
      <c r="N112" s="330"/>
      <c r="O112" s="196"/>
      <c r="P112" s="196"/>
      <c r="Q112" s="196"/>
      <c r="R112" s="196"/>
    </row>
    <row r="113" spans="1:18" s="15" customFormat="1" ht="13.2">
      <c r="A113" s="326">
        <v>3</v>
      </c>
      <c r="B113" s="328"/>
      <c r="C113" s="329"/>
      <c r="D113" s="330"/>
      <c r="E113" s="329"/>
      <c r="F113" s="331">
        <f t="shared" si="12"/>
        <v>0</v>
      </c>
      <c r="G113" s="332">
        <f t="shared" si="13"/>
        <v>0</v>
      </c>
      <c r="H113" s="330">
        <f t="shared" si="14"/>
        <v>0</v>
      </c>
      <c r="I113" s="330"/>
      <c r="J113" s="330"/>
      <c r="K113" s="330"/>
      <c r="L113" s="330"/>
      <c r="M113" s="330"/>
      <c r="N113" s="330"/>
      <c r="O113" s="196"/>
      <c r="P113" s="196"/>
      <c r="Q113" s="196"/>
      <c r="R113" s="196"/>
    </row>
    <row r="114" spans="1:18" s="15" customFormat="1" ht="13.2">
      <c r="A114" s="326">
        <v>4</v>
      </c>
      <c r="B114" s="328"/>
      <c r="C114" s="329"/>
      <c r="D114" s="330"/>
      <c r="E114" s="329"/>
      <c r="F114" s="331">
        <f t="shared" si="12"/>
        <v>0</v>
      </c>
      <c r="G114" s="332">
        <f t="shared" si="13"/>
        <v>0</v>
      </c>
      <c r="H114" s="330">
        <f t="shared" si="14"/>
        <v>0</v>
      </c>
      <c r="I114" s="330"/>
      <c r="J114" s="330"/>
      <c r="K114" s="330"/>
      <c r="L114" s="330"/>
      <c r="M114" s="330"/>
      <c r="N114" s="330"/>
      <c r="O114" s="196"/>
      <c r="P114" s="196"/>
      <c r="Q114" s="196"/>
      <c r="R114" s="196"/>
    </row>
    <row r="115" spans="1:18" s="15" customFormat="1" ht="13.2">
      <c r="A115" s="326">
        <v>5</v>
      </c>
      <c r="B115" s="328"/>
      <c r="C115" s="329"/>
      <c r="D115" s="330"/>
      <c r="E115" s="329"/>
      <c r="F115" s="331">
        <f t="shared" si="12"/>
        <v>0</v>
      </c>
      <c r="G115" s="332">
        <f t="shared" si="13"/>
        <v>0</v>
      </c>
      <c r="H115" s="330">
        <f t="shared" si="14"/>
        <v>0</v>
      </c>
      <c r="I115" s="330"/>
      <c r="J115" s="330"/>
      <c r="K115" s="330"/>
      <c r="L115" s="330"/>
      <c r="M115" s="330"/>
      <c r="N115" s="330"/>
      <c r="O115" s="196"/>
      <c r="P115" s="196"/>
      <c r="Q115" s="196"/>
      <c r="R115" s="196"/>
    </row>
    <row r="116" spans="1:18" s="15" customFormat="1" ht="13.2">
      <c r="A116" s="326">
        <v>6</v>
      </c>
      <c r="B116" s="328"/>
      <c r="C116" s="329"/>
      <c r="D116" s="330"/>
      <c r="E116" s="329"/>
      <c r="F116" s="331">
        <f t="shared" si="12"/>
        <v>0</v>
      </c>
      <c r="G116" s="332">
        <f t="shared" si="13"/>
        <v>0</v>
      </c>
      <c r="H116" s="330">
        <f t="shared" si="14"/>
        <v>0</v>
      </c>
      <c r="I116" s="330"/>
      <c r="J116" s="330"/>
      <c r="K116" s="330"/>
      <c r="L116" s="330"/>
      <c r="M116" s="330"/>
      <c r="N116" s="330"/>
      <c r="O116" s="196"/>
      <c r="P116" s="196"/>
      <c r="Q116" s="196"/>
      <c r="R116" s="196"/>
    </row>
    <row r="117" spans="1:18" s="15" customFormat="1" ht="13.2">
      <c r="A117" s="326">
        <v>7</v>
      </c>
      <c r="B117" s="328"/>
      <c r="C117" s="329"/>
      <c r="D117" s="330"/>
      <c r="E117" s="329"/>
      <c r="F117" s="331">
        <f t="shared" si="12"/>
        <v>0</v>
      </c>
      <c r="G117" s="332">
        <f t="shared" si="13"/>
        <v>0</v>
      </c>
      <c r="H117" s="330">
        <f t="shared" si="14"/>
        <v>0</v>
      </c>
      <c r="I117" s="330"/>
      <c r="J117" s="330"/>
      <c r="K117" s="330"/>
      <c r="L117" s="330"/>
      <c r="M117" s="330"/>
      <c r="N117" s="330"/>
      <c r="O117" s="196"/>
      <c r="P117" s="196"/>
      <c r="Q117" s="196"/>
      <c r="R117" s="196"/>
    </row>
    <row r="118" spans="1:18" s="15" customFormat="1" ht="13.2">
      <c r="A118" s="326">
        <v>8</v>
      </c>
      <c r="B118" s="328"/>
      <c r="C118" s="329"/>
      <c r="D118" s="330"/>
      <c r="E118" s="329"/>
      <c r="F118" s="331">
        <f t="shared" si="12"/>
        <v>0</v>
      </c>
      <c r="G118" s="332">
        <f t="shared" si="13"/>
        <v>0</v>
      </c>
      <c r="H118" s="330">
        <f t="shared" si="14"/>
        <v>0</v>
      </c>
      <c r="I118" s="330"/>
      <c r="J118" s="330"/>
      <c r="K118" s="330"/>
      <c r="L118" s="330"/>
      <c r="M118" s="330"/>
      <c r="N118" s="330"/>
      <c r="O118" s="196"/>
      <c r="P118" s="196"/>
      <c r="Q118" s="196"/>
      <c r="R118" s="196"/>
    </row>
    <row r="119" spans="1:18" s="15" customFormat="1" ht="13.2">
      <c r="A119" s="326">
        <v>9</v>
      </c>
      <c r="B119" s="328"/>
      <c r="C119" s="329"/>
      <c r="D119" s="330"/>
      <c r="E119" s="329"/>
      <c r="F119" s="331">
        <f t="shared" si="12"/>
        <v>0</v>
      </c>
      <c r="G119" s="332">
        <f t="shared" si="13"/>
        <v>0</v>
      </c>
      <c r="H119" s="330">
        <f t="shared" si="14"/>
        <v>0</v>
      </c>
      <c r="I119" s="330"/>
      <c r="J119" s="330"/>
      <c r="K119" s="330"/>
      <c r="L119" s="330"/>
      <c r="M119" s="330"/>
      <c r="N119" s="330"/>
      <c r="O119" s="196"/>
      <c r="P119" s="196"/>
      <c r="Q119" s="196"/>
      <c r="R119" s="196"/>
    </row>
    <row r="120" spans="1:18" s="15" customFormat="1" ht="13.2">
      <c r="A120" s="326">
        <v>10</v>
      </c>
      <c r="B120" s="328"/>
      <c r="C120" s="329"/>
      <c r="D120" s="330"/>
      <c r="E120" s="329"/>
      <c r="F120" s="331">
        <f t="shared" si="12"/>
        <v>0</v>
      </c>
      <c r="G120" s="332">
        <f t="shared" si="13"/>
        <v>0</v>
      </c>
      <c r="H120" s="330">
        <f t="shared" si="14"/>
        <v>0</v>
      </c>
      <c r="I120" s="330"/>
      <c r="J120" s="330"/>
      <c r="K120" s="330"/>
      <c r="L120" s="330"/>
      <c r="M120" s="330"/>
      <c r="N120" s="330"/>
      <c r="O120" s="196"/>
      <c r="P120" s="196"/>
      <c r="Q120" s="196"/>
      <c r="R120" s="196"/>
    </row>
    <row r="121" spans="1:18" s="15" customFormat="1" ht="13.2">
      <c r="A121" s="326">
        <v>11</v>
      </c>
      <c r="B121" s="328"/>
      <c r="C121" s="329"/>
      <c r="D121" s="330"/>
      <c r="E121" s="329"/>
      <c r="F121" s="331">
        <f t="shared" si="12"/>
        <v>0</v>
      </c>
      <c r="G121" s="332">
        <f t="shared" si="13"/>
        <v>0</v>
      </c>
      <c r="H121" s="330">
        <f t="shared" si="14"/>
        <v>0</v>
      </c>
      <c r="I121" s="330"/>
      <c r="J121" s="330"/>
      <c r="K121" s="330"/>
      <c r="L121" s="330"/>
      <c r="M121" s="330"/>
      <c r="N121" s="330"/>
      <c r="O121" s="196"/>
      <c r="P121" s="196"/>
      <c r="Q121" s="196"/>
      <c r="R121" s="196"/>
    </row>
    <row r="122" spans="1:18" s="15" customFormat="1" ht="13.2">
      <c r="A122" s="326">
        <v>12</v>
      </c>
      <c r="B122" s="328"/>
      <c r="C122" s="329"/>
      <c r="D122" s="330"/>
      <c r="E122" s="329"/>
      <c r="F122" s="331">
        <f t="shared" si="12"/>
        <v>0</v>
      </c>
      <c r="G122" s="332">
        <f t="shared" si="13"/>
        <v>0</v>
      </c>
      <c r="H122" s="330">
        <f t="shared" si="14"/>
        <v>0</v>
      </c>
      <c r="I122" s="330"/>
      <c r="J122" s="330"/>
      <c r="K122" s="330"/>
      <c r="L122" s="330"/>
      <c r="M122" s="330"/>
      <c r="N122" s="330"/>
      <c r="O122" s="196"/>
      <c r="P122" s="196"/>
      <c r="Q122" s="196"/>
      <c r="R122" s="196"/>
    </row>
    <row r="123" spans="1:18" s="15" customFormat="1" ht="13.2">
      <c r="A123" s="326">
        <v>13</v>
      </c>
      <c r="B123" s="328"/>
      <c r="C123" s="329"/>
      <c r="D123" s="330"/>
      <c r="E123" s="329"/>
      <c r="F123" s="331">
        <f t="shared" si="12"/>
        <v>0</v>
      </c>
      <c r="G123" s="332">
        <f t="shared" si="13"/>
        <v>0</v>
      </c>
      <c r="H123" s="330">
        <f t="shared" si="14"/>
        <v>0</v>
      </c>
      <c r="I123" s="330"/>
      <c r="J123" s="330"/>
      <c r="K123" s="330"/>
      <c r="L123" s="330"/>
      <c r="M123" s="330"/>
      <c r="N123" s="330"/>
      <c r="O123" s="196"/>
      <c r="P123" s="196"/>
      <c r="Q123" s="196"/>
      <c r="R123" s="196"/>
    </row>
    <row r="124" spans="1:18" s="15" customFormat="1" ht="13.2">
      <c r="A124" s="326">
        <v>14</v>
      </c>
      <c r="B124" s="328"/>
      <c r="C124" s="329"/>
      <c r="D124" s="330"/>
      <c r="E124" s="329"/>
      <c r="F124" s="331">
        <f t="shared" si="12"/>
        <v>0</v>
      </c>
      <c r="G124" s="332">
        <f t="shared" si="13"/>
        <v>0</v>
      </c>
      <c r="H124" s="330">
        <f t="shared" si="14"/>
        <v>0</v>
      </c>
      <c r="I124" s="330"/>
      <c r="J124" s="330"/>
      <c r="K124" s="330"/>
      <c r="L124" s="330"/>
      <c r="M124" s="330"/>
      <c r="N124" s="330"/>
      <c r="O124" s="196"/>
      <c r="P124" s="196"/>
      <c r="Q124" s="196"/>
      <c r="R124" s="196"/>
    </row>
    <row r="125" spans="1:18" s="15" customFormat="1" ht="13.2">
      <c r="A125" s="326">
        <v>15</v>
      </c>
      <c r="B125" s="328"/>
      <c r="C125" s="329"/>
      <c r="D125" s="330"/>
      <c r="E125" s="329"/>
      <c r="F125" s="331">
        <f t="shared" si="12"/>
        <v>0</v>
      </c>
      <c r="G125" s="332">
        <f t="shared" si="13"/>
        <v>0</v>
      </c>
      <c r="H125" s="330">
        <f t="shared" si="14"/>
        <v>0</v>
      </c>
      <c r="I125" s="330"/>
      <c r="J125" s="330"/>
      <c r="K125" s="330"/>
      <c r="L125" s="330"/>
      <c r="M125" s="330"/>
      <c r="N125" s="330"/>
      <c r="O125" s="196"/>
      <c r="P125" s="196"/>
      <c r="Q125" s="196"/>
      <c r="R125" s="196"/>
    </row>
    <row r="126" spans="1:18" s="15" customFormat="1" ht="13.2">
      <c r="A126" s="326">
        <v>16</v>
      </c>
      <c r="B126" s="328"/>
      <c r="C126" s="329"/>
      <c r="D126" s="330"/>
      <c r="E126" s="329"/>
      <c r="F126" s="331">
        <f t="shared" si="12"/>
        <v>0</v>
      </c>
      <c r="G126" s="332">
        <f t="shared" si="13"/>
        <v>0</v>
      </c>
      <c r="H126" s="330">
        <f t="shared" si="14"/>
        <v>0</v>
      </c>
      <c r="I126" s="330"/>
      <c r="J126" s="330"/>
      <c r="K126" s="330"/>
      <c r="L126" s="330"/>
      <c r="M126" s="330"/>
      <c r="N126" s="330"/>
      <c r="O126" s="196"/>
      <c r="P126" s="196"/>
      <c r="Q126" s="196"/>
      <c r="R126" s="196"/>
    </row>
    <row r="127" spans="1:18" s="15" customFormat="1" ht="13.2">
      <c r="A127" s="326">
        <v>17</v>
      </c>
      <c r="B127" s="328"/>
      <c r="C127" s="329"/>
      <c r="D127" s="330"/>
      <c r="E127" s="329"/>
      <c r="F127" s="331">
        <f t="shared" si="12"/>
        <v>0</v>
      </c>
      <c r="G127" s="332">
        <f t="shared" si="13"/>
        <v>0</v>
      </c>
      <c r="H127" s="330">
        <f t="shared" si="14"/>
        <v>0</v>
      </c>
      <c r="I127" s="330"/>
      <c r="J127" s="330"/>
      <c r="K127" s="330"/>
      <c r="L127" s="330"/>
      <c r="M127" s="330"/>
      <c r="N127" s="330"/>
      <c r="O127" s="196"/>
      <c r="P127" s="196"/>
      <c r="Q127" s="196"/>
      <c r="R127" s="196"/>
    </row>
    <row r="128" spans="1:18" s="15" customFormat="1" ht="13.2">
      <c r="A128" s="326">
        <v>18</v>
      </c>
      <c r="B128" s="328"/>
      <c r="C128" s="329"/>
      <c r="D128" s="330"/>
      <c r="E128" s="329"/>
      <c r="F128" s="331">
        <f t="shared" si="12"/>
        <v>0</v>
      </c>
      <c r="G128" s="332">
        <f t="shared" si="13"/>
        <v>0</v>
      </c>
      <c r="H128" s="330">
        <f t="shared" si="14"/>
        <v>0</v>
      </c>
      <c r="I128" s="330"/>
      <c r="J128" s="330"/>
      <c r="K128" s="330"/>
      <c r="L128" s="330"/>
      <c r="M128" s="330"/>
      <c r="N128" s="330"/>
      <c r="O128" s="196"/>
      <c r="P128" s="196"/>
      <c r="Q128" s="196"/>
      <c r="R128" s="196"/>
    </row>
    <row r="129" spans="1:18" s="15" customFormat="1" ht="13.2">
      <c r="A129" s="326">
        <v>19</v>
      </c>
      <c r="B129" s="328"/>
      <c r="C129" s="329"/>
      <c r="D129" s="330"/>
      <c r="E129" s="329"/>
      <c r="F129" s="331">
        <f t="shared" si="12"/>
        <v>0</v>
      </c>
      <c r="G129" s="332">
        <f t="shared" si="13"/>
        <v>0</v>
      </c>
      <c r="H129" s="330">
        <f t="shared" si="14"/>
        <v>0</v>
      </c>
      <c r="I129" s="330"/>
      <c r="J129" s="330"/>
      <c r="K129" s="330"/>
      <c r="L129" s="330"/>
      <c r="M129" s="330"/>
      <c r="N129" s="330"/>
      <c r="O129" s="196"/>
      <c r="P129" s="196"/>
      <c r="Q129" s="196"/>
      <c r="R129" s="196"/>
    </row>
    <row r="130" spans="1:18" s="15" customFormat="1" ht="13.2">
      <c r="A130" s="326">
        <v>20</v>
      </c>
      <c r="B130" s="328"/>
      <c r="C130" s="329"/>
      <c r="D130" s="330"/>
      <c r="E130" s="329"/>
      <c r="F130" s="331">
        <f t="shared" si="12"/>
        <v>0</v>
      </c>
      <c r="G130" s="332">
        <f t="shared" si="13"/>
        <v>0</v>
      </c>
      <c r="H130" s="330">
        <f t="shared" si="14"/>
        <v>0</v>
      </c>
      <c r="I130" s="330"/>
      <c r="J130" s="330"/>
      <c r="K130" s="330"/>
      <c r="L130" s="330"/>
      <c r="M130" s="330"/>
      <c r="N130" s="330"/>
      <c r="O130" s="196"/>
      <c r="P130" s="196"/>
      <c r="Q130" s="196"/>
      <c r="R130" s="196"/>
    </row>
    <row r="131" spans="1:18" s="15" customFormat="1" ht="13.2">
      <c r="A131" s="326">
        <v>21</v>
      </c>
      <c r="B131" s="328"/>
      <c r="C131" s="329"/>
      <c r="D131" s="330"/>
      <c r="E131" s="329"/>
      <c r="F131" s="331">
        <f t="shared" si="12"/>
        <v>0</v>
      </c>
      <c r="G131" s="332">
        <f t="shared" si="13"/>
        <v>0</v>
      </c>
      <c r="H131" s="330">
        <f t="shared" si="14"/>
        <v>0</v>
      </c>
      <c r="I131" s="330"/>
      <c r="J131" s="330"/>
      <c r="K131" s="330"/>
      <c r="L131" s="330"/>
      <c r="M131" s="330"/>
      <c r="N131" s="330"/>
      <c r="O131" s="196"/>
      <c r="P131" s="196"/>
      <c r="Q131" s="196"/>
      <c r="R131" s="196"/>
    </row>
    <row r="132" spans="1:18" s="15" customFormat="1" ht="13.2">
      <c r="A132" s="326">
        <v>22</v>
      </c>
      <c r="B132" s="328"/>
      <c r="C132" s="329"/>
      <c r="D132" s="330"/>
      <c r="E132" s="329"/>
      <c r="F132" s="331">
        <f t="shared" si="12"/>
        <v>0</v>
      </c>
      <c r="G132" s="332">
        <f t="shared" si="13"/>
        <v>0</v>
      </c>
      <c r="H132" s="330">
        <f t="shared" si="14"/>
        <v>0</v>
      </c>
      <c r="I132" s="330"/>
      <c r="J132" s="330"/>
      <c r="K132" s="330"/>
      <c r="L132" s="330"/>
      <c r="M132" s="330"/>
      <c r="N132" s="330"/>
      <c r="O132" s="196"/>
      <c r="P132" s="196"/>
      <c r="Q132" s="196"/>
      <c r="R132" s="196"/>
    </row>
    <row r="133" spans="1:18" s="15" customFormat="1" ht="13.2">
      <c r="A133" s="326">
        <v>23</v>
      </c>
      <c r="B133" s="328"/>
      <c r="C133" s="329"/>
      <c r="D133" s="330"/>
      <c r="E133" s="329"/>
      <c r="F133" s="331">
        <f t="shared" si="12"/>
        <v>0</v>
      </c>
      <c r="G133" s="332">
        <f t="shared" si="13"/>
        <v>0</v>
      </c>
      <c r="H133" s="330">
        <f t="shared" si="14"/>
        <v>0</v>
      </c>
      <c r="I133" s="330"/>
      <c r="J133" s="330"/>
      <c r="K133" s="330"/>
      <c r="L133" s="330"/>
      <c r="M133" s="330"/>
      <c r="N133" s="330"/>
      <c r="O133" s="196"/>
      <c r="P133" s="196"/>
      <c r="Q133" s="196"/>
      <c r="R133" s="196"/>
    </row>
    <row r="134" spans="1:18" s="15" customFormat="1" ht="13.2">
      <c r="A134" s="326">
        <v>24</v>
      </c>
      <c r="B134" s="328"/>
      <c r="C134" s="329"/>
      <c r="D134" s="330"/>
      <c r="E134" s="329"/>
      <c r="F134" s="331">
        <f t="shared" si="12"/>
        <v>0</v>
      </c>
      <c r="G134" s="332">
        <f t="shared" si="13"/>
        <v>0</v>
      </c>
      <c r="H134" s="330">
        <f t="shared" si="14"/>
        <v>0</v>
      </c>
      <c r="I134" s="330"/>
      <c r="J134" s="330"/>
      <c r="K134" s="330"/>
      <c r="L134" s="330"/>
      <c r="M134" s="330"/>
      <c r="N134" s="330"/>
      <c r="O134" s="196"/>
      <c r="P134" s="196"/>
      <c r="Q134" s="196"/>
      <c r="R134" s="196"/>
    </row>
    <row r="135" spans="1:18" s="15" customFormat="1" ht="13.2">
      <c r="A135" s="326">
        <v>25</v>
      </c>
      <c r="B135" s="328"/>
      <c r="C135" s="329"/>
      <c r="D135" s="330"/>
      <c r="E135" s="329"/>
      <c r="F135" s="331">
        <f t="shared" si="12"/>
        <v>0</v>
      </c>
      <c r="G135" s="332">
        <f t="shared" si="13"/>
        <v>0</v>
      </c>
      <c r="H135" s="330">
        <f t="shared" si="14"/>
        <v>0</v>
      </c>
      <c r="I135" s="330"/>
      <c r="J135" s="330"/>
      <c r="K135" s="330"/>
      <c r="L135" s="330"/>
      <c r="M135" s="330"/>
      <c r="N135" s="330"/>
      <c r="O135" s="196"/>
      <c r="P135" s="196"/>
      <c r="Q135" s="196"/>
      <c r="R135" s="196"/>
    </row>
    <row r="136" spans="1:18" s="15" customFormat="1" ht="13.2" hidden="1" outlineLevel="1">
      <c r="A136" s="326">
        <v>26</v>
      </c>
      <c r="B136" s="328"/>
      <c r="C136" s="329"/>
      <c r="D136" s="330"/>
      <c r="E136" s="329"/>
      <c r="F136" s="331">
        <f t="shared" si="12"/>
        <v>0</v>
      </c>
      <c r="G136" s="332">
        <f t="shared" si="13"/>
        <v>0</v>
      </c>
      <c r="H136" s="330">
        <f t="shared" si="14"/>
        <v>0</v>
      </c>
      <c r="I136" s="330"/>
      <c r="J136" s="330"/>
      <c r="K136" s="330"/>
      <c r="L136" s="330"/>
      <c r="M136" s="330"/>
      <c r="N136" s="330"/>
      <c r="O136" s="196"/>
      <c r="P136" s="196"/>
      <c r="Q136" s="196"/>
      <c r="R136" s="196"/>
    </row>
    <row r="137" spans="1:18" s="15" customFormat="1" ht="13.2" hidden="1" outlineLevel="1">
      <c r="A137" s="326">
        <v>27</v>
      </c>
      <c r="B137" s="328"/>
      <c r="C137" s="329"/>
      <c r="D137" s="330"/>
      <c r="E137" s="329"/>
      <c r="F137" s="331">
        <f t="shared" si="12"/>
        <v>0</v>
      </c>
      <c r="G137" s="332">
        <f t="shared" si="13"/>
        <v>0</v>
      </c>
      <c r="H137" s="330">
        <f t="shared" si="14"/>
        <v>0</v>
      </c>
      <c r="I137" s="330"/>
      <c r="J137" s="330"/>
      <c r="K137" s="330"/>
      <c r="L137" s="330"/>
      <c r="M137" s="330"/>
      <c r="N137" s="330"/>
      <c r="O137" s="196"/>
      <c r="P137" s="196"/>
      <c r="Q137" s="196"/>
      <c r="R137" s="196"/>
    </row>
    <row r="138" spans="1:18" s="15" customFormat="1" ht="13.2" hidden="1" outlineLevel="1">
      <c r="A138" s="326">
        <v>28</v>
      </c>
      <c r="B138" s="328"/>
      <c r="C138" s="329"/>
      <c r="D138" s="330"/>
      <c r="E138" s="329"/>
      <c r="F138" s="331">
        <f t="shared" si="12"/>
        <v>0</v>
      </c>
      <c r="G138" s="332">
        <f t="shared" si="13"/>
        <v>0</v>
      </c>
      <c r="H138" s="330">
        <f t="shared" si="14"/>
        <v>0</v>
      </c>
      <c r="I138" s="330"/>
      <c r="J138" s="330"/>
      <c r="K138" s="330"/>
      <c r="L138" s="330"/>
      <c r="M138" s="330"/>
      <c r="N138" s="330"/>
      <c r="O138" s="196"/>
      <c r="P138" s="196"/>
      <c r="Q138" s="196"/>
      <c r="R138" s="196"/>
    </row>
    <row r="139" spans="1:18" s="15" customFormat="1" ht="13.2" hidden="1" outlineLevel="1">
      <c r="A139" s="326">
        <v>29</v>
      </c>
      <c r="B139" s="328"/>
      <c r="C139" s="329"/>
      <c r="D139" s="330"/>
      <c r="E139" s="329"/>
      <c r="F139" s="331">
        <f t="shared" si="12"/>
        <v>0</v>
      </c>
      <c r="G139" s="332">
        <f t="shared" si="13"/>
        <v>0</v>
      </c>
      <c r="H139" s="330">
        <f t="shared" si="14"/>
        <v>0</v>
      </c>
      <c r="I139" s="330"/>
      <c r="J139" s="330"/>
      <c r="K139" s="330"/>
      <c r="L139" s="330"/>
      <c r="M139" s="330"/>
      <c r="N139" s="330"/>
      <c r="O139" s="196"/>
      <c r="P139" s="196"/>
      <c r="Q139" s="196"/>
      <c r="R139" s="196"/>
    </row>
    <row r="140" spans="1:18" s="15" customFormat="1" ht="13.2" hidden="1" outlineLevel="1">
      <c r="A140" s="326">
        <v>30</v>
      </c>
      <c r="B140" s="328"/>
      <c r="C140" s="329"/>
      <c r="D140" s="330"/>
      <c r="E140" s="329"/>
      <c r="F140" s="331">
        <f t="shared" si="12"/>
        <v>0</v>
      </c>
      <c r="G140" s="332">
        <f t="shared" si="13"/>
        <v>0</v>
      </c>
      <c r="H140" s="330">
        <f t="shared" si="14"/>
        <v>0</v>
      </c>
      <c r="I140" s="330"/>
      <c r="J140" s="330"/>
      <c r="K140" s="330"/>
      <c r="L140" s="330"/>
      <c r="M140" s="330"/>
      <c r="N140" s="330"/>
      <c r="O140" s="196"/>
      <c r="P140" s="196"/>
      <c r="Q140" s="196"/>
      <c r="R140" s="196"/>
    </row>
    <row r="141" spans="1:18" s="15" customFormat="1" ht="13.2" hidden="1" outlineLevel="1">
      <c r="A141" s="326">
        <v>31</v>
      </c>
      <c r="B141" s="328"/>
      <c r="C141" s="329"/>
      <c r="D141" s="330"/>
      <c r="E141" s="329"/>
      <c r="F141" s="331">
        <f t="shared" si="12"/>
        <v>0</v>
      </c>
      <c r="G141" s="332">
        <f t="shared" si="13"/>
        <v>0</v>
      </c>
      <c r="H141" s="330">
        <f t="shared" si="14"/>
        <v>0</v>
      </c>
      <c r="I141" s="330"/>
      <c r="J141" s="330"/>
      <c r="K141" s="330"/>
      <c r="L141" s="330"/>
      <c r="M141" s="330"/>
      <c r="N141" s="330"/>
      <c r="O141" s="196"/>
      <c r="P141" s="196"/>
      <c r="Q141" s="196"/>
      <c r="R141" s="196"/>
    </row>
    <row r="142" spans="1:18" s="15" customFormat="1" ht="13.2" hidden="1" outlineLevel="1">
      <c r="A142" s="326">
        <v>32</v>
      </c>
      <c r="B142" s="328"/>
      <c r="C142" s="329"/>
      <c r="D142" s="330"/>
      <c r="E142" s="329"/>
      <c r="F142" s="331">
        <f t="shared" si="12"/>
        <v>0</v>
      </c>
      <c r="G142" s="332">
        <f t="shared" si="13"/>
        <v>0</v>
      </c>
      <c r="H142" s="330">
        <f t="shared" si="14"/>
        <v>0</v>
      </c>
      <c r="I142" s="330"/>
      <c r="J142" s="330"/>
      <c r="K142" s="330"/>
      <c r="L142" s="330"/>
      <c r="M142" s="330"/>
      <c r="N142" s="330"/>
      <c r="O142" s="196"/>
      <c r="P142" s="196"/>
      <c r="Q142" s="196"/>
      <c r="R142" s="196"/>
    </row>
    <row r="143" spans="1:18" s="15" customFormat="1" ht="13.2" hidden="1" outlineLevel="1">
      <c r="A143" s="326">
        <v>33</v>
      </c>
      <c r="B143" s="328"/>
      <c r="C143" s="329"/>
      <c r="D143" s="330"/>
      <c r="E143" s="329"/>
      <c r="F143" s="331">
        <f t="shared" ref="F143:F161" si="15">IFERROR(H143/$H$549,0)</f>
        <v>0</v>
      </c>
      <c r="G143" s="332">
        <f t="shared" si="13"/>
        <v>0</v>
      </c>
      <c r="H143" s="330">
        <f t="shared" si="14"/>
        <v>0</v>
      </c>
      <c r="I143" s="330"/>
      <c r="J143" s="330"/>
      <c r="K143" s="330"/>
      <c r="L143" s="330"/>
      <c r="M143" s="330"/>
      <c r="N143" s="330"/>
      <c r="O143" s="196"/>
      <c r="P143" s="196"/>
      <c r="Q143" s="196"/>
      <c r="R143" s="196"/>
    </row>
    <row r="144" spans="1:18" s="15" customFormat="1" ht="13.2" hidden="1" outlineLevel="1">
      <c r="A144" s="326">
        <v>34</v>
      </c>
      <c r="B144" s="328"/>
      <c r="C144" s="329"/>
      <c r="D144" s="330"/>
      <c r="E144" s="329"/>
      <c r="F144" s="331">
        <f t="shared" si="15"/>
        <v>0</v>
      </c>
      <c r="G144" s="332">
        <f t="shared" si="13"/>
        <v>0</v>
      </c>
      <c r="H144" s="330">
        <f t="shared" si="14"/>
        <v>0</v>
      </c>
      <c r="I144" s="330"/>
      <c r="J144" s="330"/>
      <c r="K144" s="330"/>
      <c r="L144" s="330"/>
      <c r="M144" s="330"/>
      <c r="N144" s="330"/>
      <c r="O144" s="196"/>
      <c r="P144" s="196"/>
      <c r="Q144" s="196"/>
      <c r="R144" s="196"/>
    </row>
    <row r="145" spans="1:18" s="15" customFormat="1" ht="13.2" hidden="1" outlineLevel="1">
      <c r="A145" s="326">
        <v>35</v>
      </c>
      <c r="B145" s="328"/>
      <c r="C145" s="329"/>
      <c r="D145" s="330"/>
      <c r="E145" s="329"/>
      <c r="F145" s="331">
        <f t="shared" si="15"/>
        <v>0</v>
      </c>
      <c r="G145" s="332">
        <f t="shared" si="13"/>
        <v>0</v>
      </c>
      <c r="H145" s="330">
        <f t="shared" si="14"/>
        <v>0</v>
      </c>
      <c r="I145" s="330"/>
      <c r="J145" s="330"/>
      <c r="K145" s="330"/>
      <c r="L145" s="330"/>
      <c r="M145" s="330"/>
      <c r="N145" s="330"/>
      <c r="O145" s="196"/>
      <c r="P145" s="196"/>
      <c r="Q145" s="196"/>
      <c r="R145" s="196"/>
    </row>
    <row r="146" spans="1:18" s="15" customFormat="1" ht="13.2" hidden="1" outlineLevel="1">
      <c r="A146" s="326">
        <v>36</v>
      </c>
      <c r="B146" s="328"/>
      <c r="C146" s="329"/>
      <c r="D146" s="330"/>
      <c r="E146" s="329"/>
      <c r="F146" s="331">
        <f t="shared" si="15"/>
        <v>0</v>
      </c>
      <c r="G146" s="332">
        <f t="shared" si="13"/>
        <v>0</v>
      </c>
      <c r="H146" s="330">
        <f t="shared" si="14"/>
        <v>0</v>
      </c>
      <c r="I146" s="330"/>
      <c r="J146" s="330"/>
      <c r="K146" s="330"/>
      <c r="L146" s="330"/>
      <c r="M146" s="330"/>
      <c r="N146" s="330"/>
      <c r="O146" s="196"/>
      <c r="P146" s="196"/>
      <c r="Q146" s="196"/>
      <c r="R146" s="196"/>
    </row>
    <row r="147" spans="1:18" s="15" customFormat="1" ht="13.2" hidden="1" outlineLevel="1">
      <c r="A147" s="326">
        <v>37</v>
      </c>
      <c r="B147" s="328"/>
      <c r="C147" s="329"/>
      <c r="D147" s="330"/>
      <c r="E147" s="329"/>
      <c r="F147" s="331">
        <f t="shared" si="15"/>
        <v>0</v>
      </c>
      <c r="G147" s="332">
        <f t="shared" si="13"/>
        <v>0</v>
      </c>
      <c r="H147" s="330">
        <f t="shared" si="14"/>
        <v>0</v>
      </c>
      <c r="I147" s="330"/>
      <c r="J147" s="330"/>
      <c r="K147" s="330"/>
      <c r="L147" s="330"/>
      <c r="M147" s="330"/>
      <c r="N147" s="330"/>
      <c r="O147" s="196"/>
      <c r="P147" s="196"/>
      <c r="Q147" s="196"/>
      <c r="R147" s="196"/>
    </row>
    <row r="148" spans="1:18" s="15" customFormat="1" ht="13.2" hidden="1" outlineLevel="1">
      <c r="A148" s="326">
        <v>38</v>
      </c>
      <c r="B148" s="328"/>
      <c r="C148" s="329"/>
      <c r="D148" s="330"/>
      <c r="E148" s="329"/>
      <c r="F148" s="331">
        <f t="shared" si="15"/>
        <v>0</v>
      </c>
      <c r="G148" s="332">
        <f t="shared" si="13"/>
        <v>0</v>
      </c>
      <c r="H148" s="330">
        <f t="shared" si="14"/>
        <v>0</v>
      </c>
      <c r="I148" s="330"/>
      <c r="J148" s="330"/>
      <c r="K148" s="330"/>
      <c r="L148" s="330"/>
      <c r="M148" s="330"/>
      <c r="N148" s="330"/>
      <c r="O148" s="196"/>
      <c r="P148" s="196"/>
      <c r="Q148" s="196"/>
      <c r="R148" s="196"/>
    </row>
    <row r="149" spans="1:18" s="15" customFormat="1" ht="13.2" hidden="1" outlineLevel="1">
      <c r="A149" s="326">
        <v>39</v>
      </c>
      <c r="B149" s="328"/>
      <c r="C149" s="329"/>
      <c r="D149" s="330"/>
      <c r="E149" s="329"/>
      <c r="F149" s="331">
        <f t="shared" si="15"/>
        <v>0</v>
      </c>
      <c r="G149" s="332">
        <f t="shared" si="13"/>
        <v>0</v>
      </c>
      <c r="H149" s="330">
        <f t="shared" si="14"/>
        <v>0</v>
      </c>
      <c r="I149" s="330"/>
      <c r="J149" s="330"/>
      <c r="K149" s="330"/>
      <c r="L149" s="330"/>
      <c r="M149" s="330"/>
      <c r="N149" s="330"/>
      <c r="O149" s="196"/>
      <c r="P149" s="196"/>
      <c r="Q149" s="196"/>
      <c r="R149" s="196"/>
    </row>
    <row r="150" spans="1:18" s="15" customFormat="1" ht="13.2" hidden="1" outlineLevel="1">
      <c r="A150" s="326">
        <v>40</v>
      </c>
      <c r="B150" s="328"/>
      <c r="C150" s="329"/>
      <c r="D150" s="330"/>
      <c r="E150" s="329"/>
      <c r="F150" s="331">
        <f t="shared" si="15"/>
        <v>0</v>
      </c>
      <c r="G150" s="332">
        <f t="shared" si="13"/>
        <v>0</v>
      </c>
      <c r="H150" s="330">
        <f t="shared" si="14"/>
        <v>0</v>
      </c>
      <c r="I150" s="330"/>
      <c r="J150" s="330"/>
      <c r="K150" s="330"/>
      <c r="L150" s="330"/>
      <c r="M150" s="330"/>
      <c r="N150" s="330"/>
      <c r="O150" s="196"/>
      <c r="P150" s="196"/>
      <c r="Q150" s="196"/>
      <c r="R150" s="196"/>
    </row>
    <row r="151" spans="1:18" s="15" customFormat="1" ht="13.2" hidden="1" outlineLevel="1">
      <c r="A151" s="326">
        <v>41</v>
      </c>
      <c r="B151" s="328"/>
      <c r="C151" s="329"/>
      <c r="D151" s="330"/>
      <c r="E151" s="329"/>
      <c r="F151" s="331">
        <f t="shared" si="15"/>
        <v>0</v>
      </c>
      <c r="G151" s="332">
        <f t="shared" si="13"/>
        <v>0</v>
      </c>
      <c r="H151" s="330">
        <f t="shared" si="14"/>
        <v>0</v>
      </c>
      <c r="I151" s="330"/>
      <c r="J151" s="330"/>
      <c r="K151" s="330"/>
      <c r="L151" s="330"/>
      <c r="M151" s="330"/>
      <c r="N151" s="330"/>
      <c r="O151" s="196"/>
      <c r="P151" s="196"/>
      <c r="Q151" s="196"/>
      <c r="R151" s="196"/>
    </row>
    <row r="152" spans="1:18" s="15" customFormat="1" ht="13.2" hidden="1" outlineLevel="1">
      <c r="A152" s="326">
        <v>42</v>
      </c>
      <c r="B152" s="328"/>
      <c r="C152" s="329"/>
      <c r="D152" s="330"/>
      <c r="E152" s="329"/>
      <c r="F152" s="331">
        <f t="shared" si="15"/>
        <v>0</v>
      </c>
      <c r="G152" s="332">
        <f t="shared" si="13"/>
        <v>0</v>
      </c>
      <c r="H152" s="330">
        <f t="shared" si="14"/>
        <v>0</v>
      </c>
      <c r="I152" s="330"/>
      <c r="J152" s="330"/>
      <c r="K152" s="330"/>
      <c r="L152" s="330"/>
      <c r="M152" s="330"/>
      <c r="N152" s="330"/>
      <c r="O152" s="196"/>
      <c r="P152" s="196"/>
      <c r="Q152" s="196"/>
      <c r="R152" s="196"/>
    </row>
    <row r="153" spans="1:18" s="15" customFormat="1" ht="13.2" hidden="1" outlineLevel="1">
      <c r="A153" s="326">
        <v>43</v>
      </c>
      <c r="B153" s="328"/>
      <c r="C153" s="329"/>
      <c r="D153" s="330"/>
      <c r="E153" s="329"/>
      <c r="F153" s="331">
        <f t="shared" si="15"/>
        <v>0</v>
      </c>
      <c r="G153" s="332">
        <f t="shared" si="13"/>
        <v>0</v>
      </c>
      <c r="H153" s="330">
        <f t="shared" si="14"/>
        <v>0</v>
      </c>
      <c r="I153" s="330"/>
      <c r="J153" s="330"/>
      <c r="K153" s="330"/>
      <c r="L153" s="330"/>
      <c r="M153" s="330"/>
      <c r="N153" s="330"/>
      <c r="O153" s="196"/>
      <c r="P153" s="196"/>
      <c r="Q153" s="196"/>
      <c r="R153" s="196"/>
    </row>
    <row r="154" spans="1:18" s="15" customFormat="1" ht="13.2" hidden="1" outlineLevel="1">
      <c r="A154" s="326">
        <v>44</v>
      </c>
      <c r="B154" s="328"/>
      <c r="C154" s="329"/>
      <c r="D154" s="330"/>
      <c r="E154" s="329"/>
      <c r="F154" s="331">
        <f t="shared" si="15"/>
        <v>0</v>
      </c>
      <c r="G154" s="332">
        <f t="shared" si="13"/>
        <v>0</v>
      </c>
      <c r="H154" s="330">
        <f t="shared" si="14"/>
        <v>0</v>
      </c>
      <c r="I154" s="330"/>
      <c r="J154" s="330"/>
      <c r="K154" s="330"/>
      <c r="L154" s="330"/>
      <c r="M154" s="330"/>
      <c r="N154" s="330"/>
      <c r="O154" s="196"/>
      <c r="P154" s="196"/>
      <c r="Q154" s="196"/>
      <c r="R154" s="196"/>
    </row>
    <row r="155" spans="1:18" s="15" customFormat="1" ht="13.2" hidden="1" outlineLevel="1">
      <c r="A155" s="326">
        <v>45</v>
      </c>
      <c r="B155" s="328"/>
      <c r="C155" s="329"/>
      <c r="D155" s="330"/>
      <c r="E155" s="329"/>
      <c r="F155" s="331">
        <f t="shared" si="15"/>
        <v>0</v>
      </c>
      <c r="G155" s="332">
        <f t="shared" si="13"/>
        <v>0</v>
      </c>
      <c r="H155" s="330">
        <f t="shared" si="14"/>
        <v>0</v>
      </c>
      <c r="I155" s="330"/>
      <c r="J155" s="330"/>
      <c r="K155" s="330"/>
      <c r="L155" s="330"/>
      <c r="M155" s="330"/>
      <c r="N155" s="330"/>
      <c r="O155" s="196"/>
      <c r="P155" s="196"/>
      <c r="Q155" s="196"/>
      <c r="R155" s="196"/>
    </row>
    <row r="156" spans="1:18" s="15" customFormat="1" ht="13.2" hidden="1" outlineLevel="1">
      <c r="A156" s="326">
        <v>46</v>
      </c>
      <c r="B156" s="328"/>
      <c r="C156" s="329"/>
      <c r="D156" s="330"/>
      <c r="E156" s="329"/>
      <c r="F156" s="331">
        <f t="shared" si="15"/>
        <v>0</v>
      </c>
      <c r="G156" s="332">
        <f t="shared" si="13"/>
        <v>0</v>
      </c>
      <c r="H156" s="330">
        <f t="shared" si="14"/>
        <v>0</v>
      </c>
      <c r="I156" s="330"/>
      <c r="J156" s="330"/>
      <c r="K156" s="330"/>
      <c r="L156" s="330"/>
      <c r="M156" s="330"/>
      <c r="N156" s="330"/>
      <c r="O156" s="196"/>
      <c r="P156" s="196"/>
      <c r="Q156" s="196"/>
      <c r="R156" s="196"/>
    </row>
    <row r="157" spans="1:18" s="15" customFormat="1" ht="13.2" hidden="1" outlineLevel="1">
      <c r="A157" s="326">
        <v>47</v>
      </c>
      <c r="B157" s="328"/>
      <c r="C157" s="329"/>
      <c r="D157" s="330"/>
      <c r="E157" s="329"/>
      <c r="F157" s="331">
        <f t="shared" si="15"/>
        <v>0</v>
      </c>
      <c r="G157" s="332">
        <f t="shared" si="13"/>
        <v>0</v>
      </c>
      <c r="H157" s="330">
        <f t="shared" si="14"/>
        <v>0</v>
      </c>
      <c r="I157" s="330"/>
      <c r="J157" s="330"/>
      <c r="K157" s="330"/>
      <c r="L157" s="330"/>
      <c r="M157" s="330"/>
      <c r="N157" s="330"/>
      <c r="O157" s="201"/>
      <c r="P157" s="201"/>
      <c r="Q157" s="201"/>
      <c r="R157" s="201"/>
    </row>
    <row r="158" spans="1:18" s="15" customFormat="1" ht="13.2" hidden="1" outlineLevel="1">
      <c r="A158" s="326">
        <v>48</v>
      </c>
      <c r="B158" s="328"/>
      <c r="C158" s="329"/>
      <c r="D158" s="330"/>
      <c r="E158" s="329"/>
      <c r="F158" s="331">
        <f t="shared" si="15"/>
        <v>0</v>
      </c>
      <c r="G158" s="332">
        <f t="shared" si="13"/>
        <v>0</v>
      </c>
      <c r="H158" s="330">
        <f t="shared" si="14"/>
        <v>0</v>
      </c>
      <c r="I158" s="330"/>
      <c r="J158" s="330"/>
      <c r="K158" s="330"/>
      <c r="L158" s="330"/>
      <c r="M158" s="330"/>
      <c r="N158" s="330"/>
      <c r="O158" s="201"/>
      <c r="P158" s="201"/>
      <c r="Q158" s="201"/>
      <c r="R158" s="201"/>
    </row>
    <row r="159" spans="1:18" s="15" customFormat="1" ht="13.2" hidden="1" outlineLevel="1">
      <c r="A159" s="326">
        <v>49</v>
      </c>
      <c r="B159" s="328"/>
      <c r="C159" s="329"/>
      <c r="D159" s="330"/>
      <c r="E159" s="329"/>
      <c r="F159" s="331">
        <f t="shared" si="15"/>
        <v>0</v>
      </c>
      <c r="G159" s="332">
        <f t="shared" si="13"/>
        <v>0</v>
      </c>
      <c r="H159" s="330">
        <f t="shared" si="14"/>
        <v>0</v>
      </c>
      <c r="I159" s="330"/>
      <c r="J159" s="330"/>
      <c r="K159" s="330"/>
      <c r="L159" s="330"/>
      <c r="M159" s="330"/>
      <c r="N159" s="330"/>
      <c r="O159" s="201"/>
      <c r="P159" s="201"/>
      <c r="Q159" s="201"/>
      <c r="R159" s="201"/>
    </row>
    <row r="160" spans="1:18" s="15" customFormat="1" ht="13.2" hidden="1" outlineLevel="1">
      <c r="A160" s="326">
        <v>50</v>
      </c>
      <c r="B160" s="328"/>
      <c r="C160" s="329"/>
      <c r="D160" s="330"/>
      <c r="E160" s="329"/>
      <c r="F160" s="331">
        <f t="shared" si="15"/>
        <v>0</v>
      </c>
      <c r="G160" s="332">
        <f t="shared" si="13"/>
        <v>0</v>
      </c>
      <c r="H160" s="330">
        <f t="shared" si="14"/>
        <v>0</v>
      </c>
      <c r="I160" s="330"/>
      <c r="J160" s="330"/>
      <c r="K160" s="330"/>
      <c r="L160" s="330"/>
      <c r="M160" s="330"/>
      <c r="N160" s="330"/>
      <c r="O160" s="202"/>
      <c r="P160" s="202"/>
      <c r="Q160" s="202"/>
      <c r="R160" s="202"/>
    </row>
    <row r="161" spans="1:18" s="15" customFormat="1" ht="13.2" collapsed="1">
      <c r="A161" s="301"/>
      <c r="B161" s="302" t="s">
        <v>186</v>
      </c>
      <c r="C161" s="301"/>
      <c r="D161" s="301"/>
      <c r="E161" s="301"/>
      <c r="F161" s="300">
        <f t="shared" si="15"/>
        <v>0</v>
      </c>
      <c r="G161" s="301">
        <f>SUM(G111:G160)</f>
        <v>0</v>
      </c>
      <c r="H161" s="301">
        <f>SUM(H111:H160)</f>
        <v>0</v>
      </c>
      <c r="I161" s="301">
        <f t="shared" ref="I161:M161" si="16">SUM(I111:I160)</f>
        <v>0</v>
      </c>
      <c r="J161" s="301">
        <f>SUM(J111:J160)</f>
        <v>0</v>
      </c>
      <c r="K161" s="301"/>
      <c r="L161" s="301"/>
      <c r="M161" s="301">
        <f t="shared" si="16"/>
        <v>0</v>
      </c>
      <c r="N161" s="301">
        <f t="shared" ref="N161" si="17">SUM(N111:N160)</f>
        <v>0</v>
      </c>
      <c r="O161" s="204"/>
      <c r="P161" s="204"/>
      <c r="Q161" s="204"/>
      <c r="R161" s="204"/>
    </row>
    <row r="162" spans="1:18" s="15" customFormat="1" ht="13.2">
      <c r="A162" s="338"/>
      <c r="B162" s="339" t="s">
        <v>196</v>
      </c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196"/>
      <c r="P162" s="196"/>
      <c r="Q162" s="196"/>
      <c r="R162" s="196"/>
    </row>
    <row r="163" spans="1:18" s="15" customFormat="1" ht="13.2">
      <c r="A163" s="338">
        <v>1</v>
      </c>
      <c r="B163" s="340"/>
      <c r="C163" s="341"/>
      <c r="D163" s="342"/>
      <c r="E163" s="341"/>
      <c r="F163" s="343">
        <f t="shared" ref="F163:F194" si="18">IFERROR(H163/$H$549,0)</f>
        <v>0</v>
      </c>
      <c r="G163" s="344">
        <f t="shared" ref="G163:G212" si="19">C163*D163</f>
        <v>0</v>
      </c>
      <c r="H163" s="342">
        <f>G163-I163-J163-K163-L163-M163-N163</f>
        <v>0</v>
      </c>
      <c r="I163" s="342"/>
      <c r="J163" s="342"/>
      <c r="K163" s="342"/>
      <c r="L163" s="342"/>
      <c r="M163" s="342"/>
      <c r="N163" s="342"/>
      <c r="O163" s="196"/>
      <c r="P163" s="196"/>
      <c r="Q163" s="196"/>
      <c r="R163" s="196"/>
    </row>
    <row r="164" spans="1:18" s="15" customFormat="1" ht="13.2">
      <c r="A164" s="338">
        <v>2</v>
      </c>
      <c r="B164" s="340"/>
      <c r="C164" s="341"/>
      <c r="D164" s="342"/>
      <c r="E164" s="341"/>
      <c r="F164" s="343">
        <f t="shared" si="18"/>
        <v>0</v>
      </c>
      <c r="G164" s="344">
        <f t="shared" si="19"/>
        <v>0</v>
      </c>
      <c r="H164" s="342">
        <f t="shared" ref="H164:H212" si="20">G164-I164-J164-K164-L164-M164-N164</f>
        <v>0</v>
      </c>
      <c r="I164" s="342"/>
      <c r="J164" s="342"/>
      <c r="K164" s="342"/>
      <c r="L164" s="342"/>
      <c r="M164" s="342"/>
      <c r="N164" s="342"/>
      <c r="O164" s="196"/>
      <c r="P164" s="196"/>
      <c r="Q164" s="196"/>
      <c r="R164" s="196"/>
    </row>
    <row r="165" spans="1:18" s="15" customFormat="1" ht="13.2">
      <c r="A165" s="338">
        <v>3</v>
      </c>
      <c r="B165" s="340"/>
      <c r="C165" s="341"/>
      <c r="D165" s="342"/>
      <c r="E165" s="341"/>
      <c r="F165" s="343">
        <f t="shared" si="18"/>
        <v>0</v>
      </c>
      <c r="G165" s="344">
        <f t="shared" si="19"/>
        <v>0</v>
      </c>
      <c r="H165" s="342">
        <f t="shared" si="20"/>
        <v>0</v>
      </c>
      <c r="I165" s="342"/>
      <c r="J165" s="342"/>
      <c r="K165" s="342"/>
      <c r="L165" s="342"/>
      <c r="M165" s="342"/>
      <c r="N165" s="342"/>
      <c r="O165" s="196"/>
      <c r="P165" s="196"/>
      <c r="Q165" s="196"/>
      <c r="R165" s="196"/>
    </row>
    <row r="166" spans="1:18" s="15" customFormat="1" ht="13.2">
      <c r="A166" s="338">
        <v>4</v>
      </c>
      <c r="B166" s="340"/>
      <c r="C166" s="341"/>
      <c r="D166" s="342"/>
      <c r="E166" s="341"/>
      <c r="F166" s="343">
        <f t="shared" si="18"/>
        <v>0</v>
      </c>
      <c r="G166" s="344">
        <f t="shared" si="19"/>
        <v>0</v>
      </c>
      <c r="H166" s="342">
        <f t="shared" si="20"/>
        <v>0</v>
      </c>
      <c r="I166" s="342"/>
      <c r="J166" s="342"/>
      <c r="K166" s="342"/>
      <c r="L166" s="342"/>
      <c r="M166" s="342"/>
      <c r="N166" s="342"/>
      <c r="O166" s="196"/>
      <c r="P166" s="196"/>
      <c r="Q166" s="196"/>
      <c r="R166" s="196"/>
    </row>
    <row r="167" spans="1:18" s="15" customFormat="1" ht="13.2">
      <c r="A167" s="338">
        <v>5</v>
      </c>
      <c r="B167" s="340"/>
      <c r="C167" s="341"/>
      <c r="D167" s="342"/>
      <c r="E167" s="341"/>
      <c r="F167" s="343">
        <f t="shared" si="18"/>
        <v>0</v>
      </c>
      <c r="G167" s="344">
        <f t="shared" si="19"/>
        <v>0</v>
      </c>
      <c r="H167" s="342">
        <f t="shared" si="20"/>
        <v>0</v>
      </c>
      <c r="I167" s="342"/>
      <c r="J167" s="342"/>
      <c r="K167" s="342"/>
      <c r="L167" s="342"/>
      <c r="M167" s="342"/>
      <c r="N167" s="342"/>
      <c r="O167" s="196"/>
      <c r="P167" s="196"/>
      <c r="Q167" s="196"/>
      <c r="R167" s="196"/>
    </row>
    <row r="168" spans="1:18" s="15" customFormat="1" ht="13.2">
      <c r="A168" s="338">
        <v>6</v>
      </c>
      <c r="B168" s="340"/>
      <c r="C168" s="341"/>
      <c r="D168" s="342"/>
      <c r="E168" s="341"/>
      <c r="F168" s="343">
        <f t="shared" si="18"/>
        <v>0</v>
      </c>
      <c r="G168" s="344">
        <f t="shared" si="19"/>
        <v>0</v>
      </c>
      <c r="H168" s="342">
        <f t="shared" si="20"/>
        <v>0</v>
      </c>
      <c r="I168" s="342"/>
      <c r="J168" s="342"/>
      <c r="K168" s="342"/>
      <c r="L168" s="342"/>
      <c r="M168" s="342"/>
      <c r="N168" s="342"/>
      <c r="O168" s="196"/>
      <c r="P168" s="196"/>
      <c r="Q168" s="196"/>
      <c r="R168" s="196"/>
    </row>
    <row r="169" spans="1:18" s="15" customFormat="1" ht="13.2">
      <c r="A169" s="338">
        <v>7</v>
      </c>
      <c r="B169" s="340"/>
      <c r="C169" s="341"/>
      <c r="D169" s="342"/>
      <c r="E169" s="341"/>
      <c r="F169" s="343">
        <f t="shared" si="18"/>
        <v>0</v>
      </c>
      <c r="G169" s="344">
        <f t="shared" si="19"/>
        <v>0</v>
      </c>
      <c r="H169" s="342">
        <f t="shared" si="20"/>
        <v>0</v>
      </c>
      <c r="I169" s="342"/>
      <c r="J169" s="342"/>
      <c r="K169" s="342"/>
      <c r="L169" s="342"/>
      <c r="M169" s="342"/>
      <c r="N169" s="342"/>
      <c r="O169" s="196"/>
      <c r="P169" s="196"/>
      <c r="Q169" s="196"/>
      <c r="R169" s="196"/>
    </row>
    <row r="170" spans="1:18" s="15" customFormat="1" ht="13.2">
      <c r="A170" s="338">
        <v>8</v>
      </c>
      <c r="B170" s="340"/>
      <c r="C170" s="341"/>
      <c r="D170" s="342"/>
      <c r="E170" s="341"/>
      <c r="F170" s="343">
        <f t="shared" si="18"/>
        <v>0</v>
      </c>
      <c r="G170" s="344">
        <f t="shared" si="19"/>
        <v>0</v>
      </c>
      <c r="H170" s="342">
        <f t="shared" si="20"/>
        <v>0</v>
      </c>
      <c r="I170" s="342"/>
      <c r="J170" s="342"/>
      <c r="K170" s="342"/>
      <c r="L170" s="342"/>
      <c r="M170" s="342"/>
      <c r="N170" s="342"/>
      <c r="O170" s="196"/>
      <c r="P170" s="196"/>
      <c r="Q170" s="196"/>
      <c r="R170" s="196"/>
    </row>
    <row r="171" spans="1:18" s="15" customFormat="1" ht="13.2">
      <c r="A171" s="338">
        <v>9</v>
      </c>
      <c r="B171" s="340"/>
      <c r="C171" s="341"/>
      <c r="D171" s="342"/>
      <c r="E171" s="341"/>
      <c r="F171" s="343">
        <f t="shared" si="18"/>
        <v>0</v>
      </c>
      <c r="G171" s="344">
        <f t="shared" si="19"/>
        <v>0</v>
      </c>
      <c r="H171" s="342">
        <f t="shared" si="20"/>
        <v>0</v>
      </c>
      <c r="I171" s="342"/>
      <c r="J171" s="342"/>
      <c r="K171" s="342"/>
      <c r="L171" s="342"/>
      <c r="M171" s="342"/>
      <c r="N171" s="342"/>
      <c r="O171" s="196"/>
      <c r="P171" s="196"/>
      <c r="Q171" s="196"/>
      <c r="R171" s="196"/>
    </row>
    <row r="172" spans="1:18" s="15" customFormat="1" ht="13.2">
      <c r="A172" s="338">
        <v>10</v>
      </c>
      <c r="B172" s="340"/>
      <c r="C172" s="341"/>
      <c r="D172" s="342"/>
      <c r="E172" s="341"/>
      <c r="F172" s="343">
        <f t="shared" si="18"/>
        <v>0</v>
      </c>
      <c r="G172" s="344">
        <f t="shared" si="19"/>
        <v>0</v>
      </c>
      <c r="H172" s="342">
        <f t="shared" si="20"/>
        <v>0</v>
      </c>
      <c r="I172" s="342"/>
      <c r="J172" s="342"/>
      <c r="K172" s="342"/>
      <c r="L172" s="342"/>
      <c r="M172" s="342"/>
      <c r="N172" s="342"/>
      <c r="O172" s="196"/>
      <c r="P172" s="196"/>
      <c r="Q172" s="196"/>
      <c r="R172" s="196"/>
    </row>
    <row r="173" spans="1:18" s="15" customFormat="1" ht="13.2">
      <c r="A173" s="338">
        <v>11</v>
      </c>
      <c r="B173" s="340"/>
      <c r="C173" s="341"/>
      <c r="D173" s="342"/>
      <c r="E173" s="341"/>
      <c r="F173" s="343">
        <f t="shared" si="18"/>
        <v>0</v>
      </c>
      <c r="G173" s="344">
        <f t="shared" si="19"/>
        <v>0</v>
      </c>
      <c r="H173" s="342">
        <f t="shared" si="20"/>
        <v>0</v>
      </c>
      <c r="I173" s="342"/>
      <c r="J173" s="342"/>
      <c r="K173" s="342"/>
      <c r="L173" s="342"/>
      <c r="M173" s="342"/>
      <c r="N173" s="342"/>
      <c r="O173" s="196"/>
      <c r="P173" s="196"/>
      <c r="Q173" s="196"/>
      <c r="R173" s="196"/>
    </row>
    <row r="174" spans="1:18" s="15" customFormat="1" ht="13.2">
      <c r="A174" s="338">
        <v>12</v>
      </c>
      <c r="B174" s="340"/>
      <c r="C174" s="341"/>
      <c r="D174" s="342"/>
      <c r="E174" s="341"/>
      <c r="F174" s="343">
        <f t="shared" si="18"/>
        <v>0</v>
      </c>
      <c r="G174" s="344">
        <f t="shared" si="19"/>
        <v>0</v>
      </c>
      <c r="H174" s="342">
        <f t="shared" si="20"/>
        <v>0</v>
      </c>
      <c r="I174" s="342"/>
      <c r="J174" s="342"/>
      <c r="K174" s="342"/>
      <c r="L174" s="342"/>
      <c r="M174" s="342"/>
      <c r="N174" s="342"/>
      <c r="O174" s="196"/>
      <c r="P174" s="196"/>
      <c r="Q174" s="196"/>
      <c r="R174" s="196"/>
    </row>
    <row r="175" spans="1:18" s="15" customFormat="1" ht="13.2">
      <c r="A175" s="338">
        <v>13</v>
      </c>
      <c r="B175" s="340"/>
      <c r="C175" s="341"/>
      <c r="D175" s="342"/>
      <c r="E175" s="341"/>
      <c r="F175" s="343">
        <f t="shared" si="18"/>
        <v>0</v>
      </c>
      <c r="G175" s="344">
        <f t="shared" si="19"/>
        <v>0</v>
      </c>
      <c r="H175" s="342">
        <f t="shared" si="20"/>
        <v>0</v>
      </c>
      <c r="I175" s="342"/>
      <c r="J175" s="342"/>
      <c r="K175" s="342"/>
      <c r="L175" s="342"/>
      <c r="M175" s="342"/>
      <c r="N175" s="342"/>
      <c r="O175" s="196"/>
      <c r="P175" s="196"/>
      <c r="Q175" s="196"/>
      <c r="R175" s="196"/>
    </row>
    <row r="176" spans="1:18" s="15" customFormat="1" ht="13.2">
      <c r="A176" s="338">
        <v>14</v>
      </c>
      <c r="B176" s="340"/>
      <c r="C176" s="341"/>
      <c r="D176" s="342"/>
      <c r="E176" s="341"/>
      <c r="F176" s="343">
        <f t="shared" si="18"/>
        <v>0</v>
      </c>
      <c r="G176" s="344">
        <f t="shared" si="19"/>
        <v>0</v>
      </c>
      <c r="H176" s="342">
        <f t="shared" si="20"/>
        <v>0</v>
      </c>
      <c r="I176" s="342"/>
      <c r="J176" s="342"/>
      <c r="K176" s="342"/>
      <c r="L176" s="342"/>
      <c r="M176" s="342"/>
      <c r="N176" s="342"/>
      <c r="O176" s="196"/>
      <c r="P176" s="196"/>
      <c r="Q176" s="196"/>
      <c r="R176" s="196"/>
    </row>
    <row r="177" spans="1:18" s="15" customFormat="1" ht="13.2">
      <c r="A177" s="338">
        <v>15</v>
      </c>
      <c r="B177" s="340"/>
      <c r="C177" s="341"/>
      <c r="D177" s="342"/>
      <c r="E177" s="341"/>
      <c r="F177" s="343">
        <f t="shared" si="18"/>
        <v>0</v>
      </c>
      <c r="G177" s="344">
        <f t="shared" si="19"/>
        <v>0</v>
      </c>
      <c r="H177" s="342">
        <f t="shared" si="20"/>
        <v>0</v>
      </c>
      <c r="I177" s="342"/>
      <c r="J177" s="342"/>
      <c r="K177" s="342"/>
      <c r="L177" s="342"/>
      <c r="M177" s="342"/>
      <c r="N177" s="342"/>
      <c r="O177" s="196"/>
      <c r="P177" s="196"/>
      <c r="Q177" s="196"/>
      <c r="R177" s="196"/>
    </row>
    <row r="178" spans="1:18" s="15" customFormat="1" ht="13.2">
      <c r="A178" s="338">
        <v>16</v>
      </c>
      <c r="B178" s="340"/>
      <c r="C178" s="341"/>
      <c r="D178" s="342"/>
      <c r="E178" s="341"/>
      <c r="F178" s="343">
        <f t="shared" si="18"/>
        <v>0</v>
      </c>
      <c r="G178" s="344">
        <f t="shared" si="19"/>
        <v>0</v>
      </c>
      <c r="H178" s="342">
        <f t="shared" si="20"/>
        <v>0</v>
      </c>
      <c r="I178" s="342"/>
      <c r="J178" s="342"/>
      <c r="K178" s="342"/>
      <c r="L178" s="342"/>
      <c r="M178" s="342"/>
      <c r="N178" s="342"/>
      <c r="O178" s="196"/>
      <c r="P178" s="196"/>
      <c r="Q178" s="196"/>
      <c r="R178" s="196"/>
    </row>
    <row r="179" spans="1:18" s="15" customFormat="1" ht="13.2">
      <c r="A179" s="338">
        <v>17</v>
      </c>
      <c r="B179" s="340"/>
      <c r="C179" s="341"/>
      <c r="D179" s="342"/>
      <c r="E179" s="341"/>
      <c r="F179" s="343">
        <f t="shared" si="18"/>
        <v>0</v>
      </c>
      <c r="G179" s="344">
        <f t="shared" si="19"/>
        <v>0</v>
      </c>
      <c r="H179" s="342">
        <f t="shared" si="20"/>
        <v>0</v>
      </c>
      <c r="I179" s="342"/>
      <c r="J179" s="342"/>
      <c r="K179" s="342"/>
      <c r="L179" s="342"/>
      <c r="M179" s="342"/>
      <c r="N179" s="342"/>
      <c r="O179" s="196"/>
      <c r="P179" s="196"/>
      <c r="Q179" s="196"/>
      <c r="R179" s="196"/>
    </row>
    <row r="180" spans="1:18" s="15" customFormat="1" ht="13.2">
      <c r="A180" s="338">
        <v>18</v>
      </c>
      <c r="B180" s="340"/>
      <c r="C180" s="341"/>
      <c r="D180" s="342"/>
      <c r="E180" s="341"/>
      <c r="F180" s="343">
        <f t="shared" si="18"/>
        <v>0</v>
      </c>
      <c r="G180" s="344">
        <f t="shared" si="19"/>
        <v>0</v>
      </c>
      <c r="H180" s="342">
        <f t="shared" si="20"/>
        <v>0</v>
      </c>
      <c r="I180" s="342"/>
      <c r="J180" s="342"/>
      <c r="K180" s="342"/>
      <c r="L180" s="342"/>
      <c r="M180" s="342"/>
      <c r="N180" s="342"/>
      <c r="O180" s="196"/>
      <c r="P180" s="196"/>
      <c r="Q180" s="196"/>
      <c r="R180" s="196"/>
    </row>
    <row r="181" spans="1:18" s="15" customFormat="1" ht="13.2">
      <c r="A181" s="338">
        <v>19</v>
      </c>
      <c r="B181" s="340"/>
      <c r="C181" s="341"/>
      <c r="D181" s="342"/>
      <c r="E181" s="341"/>
      <c r="F181" s="343">
        <f t="shared" si="18"/>
        <v>0</v>
      </c>
      <c r="G181" s="344">
        <f t="shared" si="19"/>
        <v>0</v>
      </c>
      <c r="H181" s="342">
        <f t="shared" si="20"/>
        <v>0</v>
      </c>
      <c r="I181" s="342"/>
      <c r="J181" s="342"/>
      <c r="K181" s="342"/>
      <c r="L181" s="342"/>
      <c r="M181" s="342"/>
      <c r="N181" s="342"/>
      <c r="O181" s="196"/>
      <c r="P181" s="196"/>
      <c r="Q181" s="196"/>
      <c r="R181" s="196"/>
    </row>
    <row r="182" spans="1:18" s="15" customFormat="1" ht="13.2">
      <c r="A182" s="338">
        <v>20</v>
      </c>
      <c r="B182" s="340"/>
      <c r="C182" s="341"/>
      <c r="D182" s="342"/>
      <c r="E182" s="341"/>
      <c r="F182" s="343">
        <f t="shared" si="18"/>
        <v>0</v>
      </c>
      <c r="G182" s="344">
        <f t="shared" si="19"/>
        <v>0</v>
      </c>
      <c r="H182" s="342">
        <f t="shared" si="20"/>
        <v>0</v>
      </c>
      <c r="I182" s="342"/>
      <c r="J182" s="342"/>
      <c r="K182" s="342"/>
      <c r="L182" s="342"/>
      <c r="M182" s="342"/>
      <c r="N182" s="342"/>
      <c r="O182" s="196"/>
      <c r="P182" s="196"/>
      <c r="Q182" s="196"/>
      <c r="R182" s="196"/>
    </row>
    <row r="183" spans="1:18" s="15" customFormat="1" ht="13.2">
      <c r="A183" s="338">
        <v>21</v>
      </c>
      <c r="B183" s="340"/>
      <c r="C183" s="341"/>
      <c r="D183" s="342"/>
      <c r="E183" s="341"/>
      <c r="F183" s="343">
        <f t="shared" si="18"/>
        <v>0</v>
      </c>
      <c r="G183" s="344">
        <f t="shared" si="19"/>
        <v>0</v>
      </c>
      <c r="H183" s="342">
        <f t="shared" si="20"/>
        <v>0</v>
      </c>
      <c r="I183" s="342"/>
      <c r="J183" s="342"/>
      <c r="K183" s="342"/>
      <c r="L183" s="342"/>
      <c r="M183" s="342"/>
      <c r="N183" s="342"/>
      <c r="O183" s="196"/>
      <c r="P183" s="196"/>
      <c r="Q183" s="196"/>
      <c r="R183" s="196"/>
    </row>
    <row r="184" spans="1:18" s="15" customFormat="1" ht="13.2">
      <c r="A184" s="338">
        <v>22</v>
      </c>
      <c r="B184" s="340"/>
      <c r="C184" s="341"/>
      <c r="D184" s="342"/>
      <c r="E184" s="341"/>
      <c r="F184" s="343">
        <f t="shared" si="18"/>
        <v>0</v>
      </c>
      <c r="G184" s="344">
        <f t="shared" si="19"/>
        <v>0</v>
      </c>
      <c r="H184" s="342">
        <f t="shared" si="20"/>
        <v>0</v>
      </c>
      <c r="I184" s="342"/>
      <c r="J184" s="342"/>
      <c r="K184" s="342"/>
      <c r="L184" s="342"/>
      <c r="M184" s="342"/>
      <c r="N184" s="342"/>
      <c r="O184" s="196"/>
      <c r="P184" s="196"/>
      <c r="Q184" s="196"/>
      <c r="R184" s="196"/>
    </row>
    <row r="185" spans="1:18" s="15" customFormat="1" ht="13.2">
      <c r="A185" s="338">
        <v>23</v>
      </c>
      <c r="B185" s="340"/>
      <c r="C185" s="341"/>
      <c r="D185" s="342"/>
      <c r="E185" s="341"/>
      <c r="F185" s="343">
        <f t="shared" si="18"/>
        <v>0</v>
      </c>
      <c r="G185" s="344">
        <f t="shared" si="19"/>
        <v>0</v>
      </c>
      <c r="H185" s="342">
        <f t="shared" si="20"/>
        <v>0</v>
      </c>
      <c r="I185" s="342"/>
      <c r="J185" s="342"/>
      <c r="K185" s="342"/>
      <c r="L185" s="342"/>
      <c r="M185" s="342"/>
      <c r="N185" s="342"/>
      <c r="O185" s="196"/>
      <c r="P185" s="196"/>
      <c r="Q185" s="196"/>
      <c r="R185" s="196"/>
    </row>
    <row r="186" spans="1:18" s="15" customFormat="1" ht="13.2">
      <c r="A186" s="338">
        <v>24</v>
      </c>
      <c r="B186" s="340"/>
      <c r="C186" s="341"/>
      <c r="D186" s="342"/>
      <c r="E186" s="341"/>
      <c r="F186" s="343">
        <f t="shared" si="18"/>
        <v>0</v>
      </c>
      <c r="G186" s="344">
        <f t="shared" si="19"/>
        <v>0</v>
      </c>
      <c r="H186" s="342">
        <f t="shared" si="20"/>
        <v>0</v>
      </c>
      <c r="I186" s="342"/>
      <c r="J186" s="342"/>
      <c r="K186" s="342"/>
      <c r="L186" s="342"/>
      <c r="M186" s="342"/>
      <c r="N186" s="342"/>
      <c r="O186" s="196"/>
      <c r="P186" s="196"/>
      <c r="Q186" s="196"/>
      <c r="R186" s="196"/>
    </row>
    <row r="187" spans="1:18" s="15" customFormat="1" ht="13.2">
      <c r="A187" s="338">
        <v>25</v>
      </c>
      <c r="B187" s="340"/>
      <c r="C187" s="341"/>
      <c r="D187" s="342"/>
      <c r="E187" s="341"/>
      <c r="F187" s="343">
        <f t="shared" si="18"/>
        <v>0</v>
      </c>
      <c r="G187" s="344">
        <f t="shared" si="19"/>
        <v>0</v>
      </c>
      <c r="H187" s="342">
        <f t="shared" si="20"/>
        <v>0</v>
      </c>
      <c r="I187" s="342"/>
      <c r="J187" s="342"/>
      <c r="K187" s="342"/>
      <c r="L187" s="342"/>
      <c r="M187" s="342"/>
      <c r="N187" s="342"/>
      <c r="O187" s="196"/>
      <c r="P187" s="196"/>
      <c r="Q187" s="196"/>
      <c r="R187" s="196"/>
    </row>
    <row r="188" spans="1:18" s="15" customFormat="1" ht="13.2" hidden="1" outlineLevel="1">
      <c r="A188" s="338">
        <v>26</v>
      </c>
      <c r="B188" s="340"/>
      <c r="C188" s="341"/>
      <c r="D188" s="342"/>
      <c r="E188" s="341"/>
      <c r="F188" s="343">
        <f t="shared" si="18"/>
        <v>0</v>
      </c>
      <c r="G188" s="344">
        <f t="shared" si="19"/>
        <v>0</v>
      </c>
      <c r="H188" s="342">
        <f t="shared" si="20"/>
        <v>0</v>
      </c>
      <c r="I188" s="342"/>
      <c r="J188" s="342"/>
      <c r="K188" s="342"/>
      <c r="L188" s="342"/>
      <c r="M188" s="342"/>
      <c r="N188" s="342"/>
      <c r="O188" s="196"/>
      <c r="P188" s="196"/>
      <c r="Q188" s="196"/>
      <c r="R188" s="196"/>
    </row>
    <row r="189" spans="1:18" s="15" customFormat="1" ht="13.2" hidden="1" outlineLevel="1">
      <c r="A189" s="338">
        <v>27</v>
      </c>
      <c r="B189" s="340"/>
      <c r="C189" s="341"/>
      <c r="D189" s="342"/>
      <c r="E189" s="341"/>
      <c r="F189" s="343">
        <f t="shared" si="18"/>
        <v>0</v>
      </c>
      <c r="G189" s="344">
        <f t="shared" si="19"/>
        <v>0</v>
      </c>
      <c r="H189" s="342">
        <f t="shared" si="20"/>
        <v>0</v>
      </c>
      <c r="I189" s="342"/>
      <c r="J189" s="342"/>
      <c r="K189" s="342"/>
      <c r="L189" s="342"/>
      <c r="M189" s="342"/>
      <c r="N189" s="342"/>
      <c r="O189" s="196"/>
      <c r="P189" s="196"/>
      <c r="Q189" s="196"/>
      <c r="R189" s="196"/>
    </row>
    <row r="190" spans="1:18" s="15" customFormat="1" ht="13.2" hidden="1" outlineLevel="1">
      <c r="A190" s="338">
        <v>28</v>
      </c>
      <c r="B190" s="340"/>
      <c r="C190" s="341"/>
      <c r="D190" s="342"/>
      <c r="E190" s="341"/>
      <c r="F190" s="343">
        <f t="shared" si="18"/>
        <v>0</v>
      </c>
      <c r="G190" s="344">
        <f t="shared" si="19"/>
        <v>0</v>
      </c>
      <c r="H190" s="342">
        <f t="shared" si="20"/>
        <v>0</v>
      </c>
      <c r="I190" s="342"/>
      <c r="J190" s="342"/>
      <c r="K190" s="342"/>
      <c r="L190" s="342"/>
      <c r="M190" s="342"/>
      <c r="N190" s="342"/>
      <c r="O190" s="196"/>
      <c r="P190" s="196"/>
      <c r="Q190" s="196"/>
      <c r="R190" s="196"/>
    </row>
    <row r="191" spans="1:18" s="15" customFormat="1" ht="13.2" hidden="1" outlineLevel="1">
      <c r="A191" s="338">
        <v>29</v>
      </c>
      <c r="B191" s="340"/>
      <c r="C191" s="341"/>
      <c r="D191" s="342"/>
      <c r="E191" s="341"/>
      <c r="F191" s="343">
        <f t="shared" si="18"/>
        <v>0</v>
      </c>
      <c r="G191" s="344">
        <f t="shared" si="19"/>
        <v>0</v>
      </c>
      <c r="H191" s="342">
        <f t="shared" si="20"/>
        <v>0</v>
      </c>
      <c r="I191" s="342"/>
      <c r="J191" s="342"/>
      <c r="K191" s="342"/>
      <c r="L191" s="342"/>
      <c r="M191" s="342"/>
      <c r="N191" s="342"/>
      <c r="O191" s="196"/>
      <c r="P191" s="196"/>
      <c r="Q191" s="196"/>
      <c r="R191" s="196"/>
    </row>
    <row r="192" spans="1:18" s="15" customFormat="1" ht="13.2" hidden="1" outlineLevel="1">
      <c r="A192" s="338">
        <v>30</v>
      </c>
      <c r="B192" s="340"/>
      <c r="C192" s="341"/>
      <c r="D192" s="342"/>
      <c r="E192" s="341"/>
      <c r="F192" s="343">
        <f t="shared" si="18"/>
        <v>0</v>
      </c>
      <c r="G192" s="344">
        <f t="shared" si="19"/>
        <v>0</v>
      </c>
      <c r="H192" s="342">
        <f t="shared" si="20"/>
        <v>0</v>
      </c>
      <c r="I192" s="342"/>
      <c r="J192" s="342"/>
      <c r="K192" s="342"/>
      <c r="L192" s="342"/>
      <c r="M192" s="342"/>
      <c r="N192" s="342"/>
      <c r="O192" s="196"/>
      <c r="P192" s="196"/>
      <c r="Q192" s="196"/>
      <c r="R192" s="196"/>
    </row>
    <row r="193" spans="1:18" s="15" customFormat="1" ht="13.2" hidden="1" outlineLevel="1">
      <c r="A193" s="338">
        <v>31</v>
      </c>
      <c r="B193" s="340"/>
      <c r="C193" s="341"/>
      <c r="D193" s="342"/>
      <c r="E193" s="341"/>
      <c r="F193" s="343">
        <f t="shared" si="18"/>
        <v>0</v>
      </c>
      <c r="G193" s="344">
        <f t="shared" si="19"/>
        <v>0</v>
      </c>
      <c r="H193" s="342">
        <f t="shared" si="20"/>
        <v>0</v>
      </c>
      <c r="I193" s="342"/>
      <c r="J193" s="342"/>
      <c r="K193" s="342"/>
      <c r="L193" s="342"/>
      <c r="M193" s="342"/>
      <c r="N193" s="342"/>
      <c r="O193" s="196"/>
      <c r="P193" s="196"/>
      <c r="Q193" s="196"/>
      <c r="R193" s="196"/>
    </row>
    <row r="194" spans="1:18" s="15" customFormat="1" ht="13.2" hidden="1" outlineLevel="1">
      <c r="A194" s="338">
        <v>32</v>
      </c>
      <c r="B194" s="340"/>
      <c r="C194" s="341"/>
      <c r="D194" s="342"/>
      <c r="E194" s="341"/>
      <c r="F194" s="343">
        <f t="shared" si="18"/>
        <v>0</v>
      </c>
      <c r="G194" s="344">
        <f t="shared" si="19"/>
        <v>0</v>
      </c>
      <c r="H194" s="342">
        <f t="shared" si="20"/>
        <v>0</v>
      </c>
      <c r="I194" s="342"/>
      <c r="J194" s="342"/>
      <c r="K194" s="342"/>
      <c r="L194" s="342"/>
      <c r="M194" s="342"/>
      <c r="N194" s="342"/>
      <c r="O194" s="196"/>
      <c r="P194" s="196"/>
      <c r="Q194" s="196"/>
      <c r="R194" s="196"/>
    </row>
    <row r="195" spans="1:18" s="15" customFormat="1" ht="13.2" hidden="1" outlineLevel="1">
      <c r="A195" s="338">
        <v>33</v>
      </c>
      <c r="B195" s="340"/>
      <c r="C195" s="341"/>
      <c r="D195" s="342"/>
      <c r="E195" s="341"/>
      <c r="F195" s="343">
        <f t="shared" ref="F195:F213" si="21">IFERROR(H195/$H$549,0)</f>
        <v>0</v>
      </c>
      <c r="G195" s="344">
        <f t="shared" si="19"/>
        <v>0</v>
      </c>
      <c r="H195" s="342">
        <f t="shared" si="20"/>
        <v>0</v>
      </c>
      <c r="I195" s="342"/>
      <c r="J195" s="342"/>
      <c r="K195" s="342"/>
      <c r="L195" s="342"/>
      <c r="M195" s="342"/>
      <c r="N195" s="342"/>
      <c r="O195" s="196"/>
      <c r="P195" s="196"/>
      <c r="Q195" s="196"/>
      <c r="R195" s="196"/>
    </row>
    <row r="196" spans="1:18" s="15" customFormat="1" ht="13.2" hidden="1" outlineLevel="1">
      <c r="A196" s="338">
        <v>34</v>
      </c>
      <c r="B196" s="340"/>
      <c r="C196" s="341"/>
      <c r="D196" s="342"/>
      <c r="E196" s="341"/>
      <c r="F196" s="343">
        <f t="shared" si="21"/>
        <v>0</v>
      </c>
      <c r="G196" s="344">
        <f t="shared" si="19"/>
        <v>0</v>
      </c>
      <c r="H196" s="342">
        <f t="shared" si="20"/>
        <v>0</v>
      </c>
      <c r="I196" s="342"/>
      <c r="J196" s="342"/>
      <c r="K196" s="342"/>
      <c r="L196" s="342"/>
      <c r="M196" s="342"/>
      <c r="N196" s="342"/>
      <c r="O196" s="196"/>
      <c r="P196" s="196"/>
      <c r="Q196" s="196"/>
      <c r="R196" s="196"/>
    </row>
    <row r="197" spans="1:18" s="15" customFormat="1" ht="13.2" hidden="1" outlineLevel="1">
      <c r="A197" s="338">
        <v>35</v>
      </c>
      <c r="B197" s="340"/>
      <c r="C197" s="341"/>
      <c r="D197" s="342"/>
      <c r="E197" s="341"/>
      <c r="F197" s="343">
        <f t="shared" si="21"/>
        <v>0</v>
      </c>
      <c r="G197" s="344">
        <f t="shared" si="19"/>
        <v>0</v>
      </c>
      <c r="H197" s="342">
        <f t="shared" si="20"/>
        <v>0</v>
      </c>
      <c r="I197" s="342"/>
      <c r="J197" s="342"/>
      <c r="K197" s="342"/>
      <c r="L197" s="342"/>
      <c r="M197" s="342"/>
      <c r="N197" s="342"/>
      <c r="O197" s="196"/>
      <c r="P197" s="196"/>
      <c r="Q197" s="196"/>
      <c r="R197" s="196"/>
    </row>
    <row r="198" spans="1:18" s="15" customFormat="1" ht="13.2" hidden="1" outlineLevel="1">
      <c r="A198" s="338">
        <v>36</v>
      </c>
      <c r="B198" s="340"/>
      <c r="C198" s="341"/>
      <c r="D198" s="342"/>
      <c r="E198" s="341"/>
      <c r="F198" s="343">
        <f t="shared" si="21"/>
        <v>0</v>
      </c>
      <c r="G198" s="344">
        <f t="shared" si="19"/>
        <v>0</v>
      </c>
      <c r="H198" s="342">
        <f t="shared" si="20"/>
        <v>0</v>
      </c>
      <c r="I198" s="342"/>
      <c r="J198" s="342"/>
      <c r="K198" s="342"/>
      <c r="L198" s="342"/>
      <c r="M198" s="342"/>
      <c r="N198" s="342"/>
      <c r="O198" s="196"/>
      <c r="P198" s="196"/>
      <c r="Q198" s="196"/>
      <c r="R198" s="196"/>
    </row>
    <row r="199" spans="1:18" s="15" customFormat="1" ht="13.2" hidden="1" outlineLevel="1">
      <c r="A199" s="338">
        <v>37</v>
      </c>
      <c r="B199" s="340"/>
      <c r="C199" s="341"/>
      <c r="D199" s="342"/>
      <c r="E199" s="341"/>
      <c r="F199" s="343">
        <f t="shared" si="21"/>
        <v>0</v>
      </c>
      <c r="G199" s="344">
        <f t="shared" si="19"/>
        <v>0</v>
      </c>
      <c r="H199" s="342">
        <f t="shared" si="20"/>
        <v>0</v>
      </c>
      <c r="I199" s="342"/>
      <c r="J199" s="342"/>
      <c r="K199" s="342"/>
      <c r="L199" s="342"/>
      <c r="M199" s="342"/>
      <c r="N199" s="342"/>
      <c r="O199" s="196"/>
      <c r="P199" s="196"/>
      <c r="Q199" s="196"/>
      <c r="R199" s="196"/>
    </row>
    <row r="200" spans="1:18" s="15" customFormat="1" ht="13.2" hidden="1" outlineLevel="1">
      <c r="A200" s="338">
        <v>38</v>
      </c>
      <c r="B200" s="340"/>
      <c r="C200" s="341"/>
      <c r="D200" s="342"/>
      <c r="E200" s="341"/>
      <c r="F200" s="343">
        <f t="shared" si="21"/>
        <v>0</v>
      </c>
      <c r="G200" s="344">
        <f t="shared" si="19"/>
        <v>0</v>
      </c>
      <c r="H200" s="342">
        <f t="shared" si="20"/>
        <v>0</v>
      </c>
      <c r="I200" s="342"/>
      <c r="J200" s="342"/>
      <c r="K200" s="342"/>
      <c r="L200" s="342"/>
      <c r="M200" s="342"/>
      <c r="N200" s="342"/>
      <c r="O200" s="196"/>
      <c r="P200" s="196"/>
      <c r="Q200" s="196"/>
      <c r="R200" s="196"/>
    </row>
    <row r="201" spans="1:18" s="15" customFormat="1" ht="13.2" hidden="1" outlineLevel="1">
      <c r="A201" s="338">
        <v>39</v>
      </c>
      <c r="B201" s="340"/>
      <c r="C201" s="341"/>
      <c r="D201" s="342"/>
      <c r="E201" s="341"/>
      <c r="F201" s="343">
        <f t="shared" si="21"/>
        <v>0</v>
      </c>
      <c r="G201" s="344">
        <f t="shared" si="19"/>
        <v>0</v>
      </c>
      <c r="H201" s="342">
        <f t="shared" si="20"/>
        <v>0</v>
      </c>
      <c r="I201" s="342"/>
      <c r="J201" s="342"/>
      <c r="K201" s="342"/>
      <c r="L201" s="342"/>
      <c r="M201" s="342"/>
      <c r="N201" s="342"/>
      <c r="O201" s="196"/>
      <c r="P201" s="196"/>
      <c r="Q201" s="196"/>
      <c r="R201" s="196"/>
    </row>
    <row r="202" spans="1:18" s="15" customFormat="1" ht="13.2" hidden="1" outlineLevel="1">
      <c r="A202" s="338">
        <v>40</v>
      </c>
      <c r="B202" s="340"/>
      <c r="C202" s="341"/>
      <c r="D202" s="342"/>
      <c r="E202" s="341"/>
      <c r="F202" s="343">
        <f t="shared" si="21"/>
        <v>0</v>
      </c>
      <c r="G202" s="344">
        <f t="shared" si="19"/>
        <v>0</v>
      </c>
      <c r="H202" s="342">
        <f t="shared" si="20"/>
        <v>0</v>
      </c>
      <c r="I202" s="342"/>
      <c r="J202" s="342"/>
      <c r="K202" s="342"/>
      <c r="L202" s="342"/>
      <c r="M202" s="342"/>
      <c r="N202" s="342"/>
      <c r="O202" s="196"/>
      <c r="P202" s="196"/>
      <c r="Q202" s="196"/>
      <c r="R202" s="196"/>
    </row>
    <row r="203" spans="1:18" s="15" customFormat="1" ht="13.2" hidden="1" outlineLevel="1">
      <c r="A203" s="338">
        <v>41</v>
      </c>
      <c r="B203" s="340"/>
      <c r="C203" s="341"/>
      <c r="D203" s="342"/>
      <c r="E203" s="341"/>
      <c r="F203" s="343">
        <f t="shared" si="21"/>
        <v>0</v>
      </c>
      <c r="G203" s="344">
        <f t="shared" si="19"/>
        <v>0</v>
      </c>
      <c r="H203" s="342">
        <f t="shared" si="20"/>
        <v>0</v>
      </c>
      <c r="I203" s="342"/>
      <c r="J203" s="342"/>
      <c r="K203" s="342"/>
      <c r="L203" s="342"/>
      <c r="M203" s="342"/>
      <c r="N203" s="342"/>
      <c r="O203" s="196"/>
      <c r="P203" s="196"/>
      <c r="Q203" s="196"/>
      <c r="R203" s="196"/>
    </row>
    <row r="204" spans="1:18" s="15" customFormat="1" ht="13.2" hidden="1" outlineLevel="1">
      <c r="A204" s="338">
        <v>42</v>
      </c>
      <c r="B204" s="340"/>
      <c r="C204" s="341"/>
      <c r="D204" s="342"/>
      <c r="E204" s="341"/>
      <c r="F204" s="343">
        <f t="shared" si="21"/>
        <v>0</v>
      </c>
      <c r="G204" s="344">
        <f t="shared" si="19"/>
        <v>0</v>
      </c>
      <c r="H204" s="342">
        <f t="shared" si="20"/>
        <v>0</v>
      </c>
      <c r="I204" s="342"/>
      <c r="J204" s="342"/>
      <c r="K204" s="342"/>
      <c r="L204" s="342"/>
      <c r="M204" s="342"/>
      <c r="N204" s="342"/>
      <c r="O204" s="196"/>
      <c r="P204" s="196"/>
      <c r="Q204" s="196"/>
      <c r="R204" s="196"/>
    </row>
    <row r="205" spans="1:18" s="15" customFormat="1" ht="13.2" hidden="1" outlineLevel="1">
      <c r="A205" s="338">
        <v>43</v>
      </c>
      <c r="B205" s="340"/>
      <c r="C205" s="341"/>
      <c r="D205" s="342"/>
      <c r="E205" s="341"/>
      <c r="F205" s="343">
        <f t="shared" si="21"/>
        <v>0</v>
      </c>
      <c r="G205" s="344">
        <f t="shared" si="19"/>
        <v>0</v>
      </c>
      <c r="H205" s="342">
        <f t="shared" si="20"/>
        <v>0</v>
      </c>
      <c r="I205" s="342"/>
      <c r="J205" s="342"/>
      <c r="K205" s="342"/>
      <c r="L205" s="342"/>
      <c r="M205" s="342"/>
      <c r="N205" s="342"/>
      <c r="O205" s="196"/>
      <c r="P205" s="196"/>
      <c r="Q205" s="196"/>
      <c r="R205" s="196"/>
    </row>
    <row r="206" spans="1:18" s="15" customFormat="1" ht="13.2" hidden="1" outlineLevel="1">
      <c r="A206" s="338">
        <v>44</v>
      </c>
      <c r="B206" s="340"/>
      <c r="C206" s="341"/>
      <c r="D206" s="342"/>
      <c r="E206" s="341"/>
      <c r="F206" s="343">
        <f t="shared" si="21"/>
        <v>0</v>
      </c>
      <c r="G206" s="344">
        <f t="shared" si="19"/>
        <v>0</v>
      </c>
      <c r="H206" s="342">
        <f t="shared" si="20"/>
        <v>0</v>
      </c>
      <c r="I206" s="342"/>
      <c r="J206" s="342"/>
      <c r="K206" s="342"/>
      <c r="L206" s="342"/>
      <c r="M206" s="342"/>
      <c r="N206" s="342"/>
      <c r="O206" s="196"/>
      <c r="P206" s="196"/>
      <c r="Q206" s="196"/>
      <c r="R206" s="196"/>
    </row>
    <row r="207" spans="1:18" s="15" customFormat="1" ht="13.2" hidden="1" outlineLevel="1">
      <c r="A207" s="338">
        <v>45</v>
      </c>
      <c r="B207" s="340"/>
      <c r="C207" s="341"/>
      <c r="D207" s="342"/>
      <c r="E207" s="341"/>
      <c r="F207" s="343">
        <f t="shared" si="21"/>
        <v>0</v>
      </c>
      <c r="G207" s="344">
        <f t="shared" si="19"/>
        <v>0</v>
      </c>
      <c r="H207" s="342">
        <f t="shared" si="20"/>
        <v>0</v>
      </c>
      <c r="I207" s="342"/>
      <c r="J207" s="342"/>
      <c r="K207" s="342"/>
      <c r="L207" s="342"/>
      <c r="M207" s="342"/>
      <c r="N207" s="342"/>
      <c r="O207" s="196"/>
      <c r="P207" s="196"/>
      <c r="Q207" s="196"/>
      <c r="R207" s="196"/>
    </row>
    <row r="208" spans="1:18" s="15" customFormat="1" ht="13.2" hidden="1" outlineLevel="1">
      <c r="A208" s="338">
        <v>46</v>
      </c>
      <c r="B208" s="340"/>
      <c r="C208" s="341"/>
      <c r="D208" s="342"/>
      <c r="E208" s="341"/>
      <c r="F208" s="343">
        <f t="shared" si="21"/>
        <v>0</v>
      </c>
      <c r="G208" s="344">
        <f t="shared" si="19"/>
        <v>0</v>
      </c>
      <c r="H208" s="342">
        <f t="shared" si="20"/>
        <v>0</v>
      </c>
      <c r="I208" s="342"/>
      <c r="J208" s="342"/>
      <c r="K208" s="342"/>
      <c r="L208" s="342"/>
      <c r="M208" s="342"/>
      <c r="N208" s="342"/>
      <c r="O208" s="196"/>
      <c r="P208" s="196"/>
      <c r="Q208" s="196"/>
      <c r="R208" s="196"/>
    </row>
    <row r="209" spans="1:18" s="15" customFormat="1" ht="13.2" hidden="1" outlineLevel="1">
      <c r="A209" s="338">
        <v>47</v>
      </c>
      <c r="B209" s="340"/>
      <c r="C209" s="341"/>
      <c r="D209" s="342"/>
      <c r="E209" s="341"/>
      <c r="F209" s="343">
        <f t="shared" si="21"/>
        <v>0</v>
      </c>
      <c r="G209" s="344">
        <f t="shared" si="19"/>
        <v>0</v>
      </c>
      <c r="H209" s="342">
        <f t="shared" si="20"/>
        <v>0</v>
      </c>
      <c r="I209" s="342"/>
      <c r="J209" s="342"/>
      <c r="K209" s="342"/>
      <c r="L209" s="342"/>
      <c r="M209" s="342"/>
      <c r="N209" s="342"/>
      <c r="O209" s="201"/>
      <c r="P209" s="201"/>
      <c r="Q209" s="201"/>
      <c r="R209" s="201"/>
    </row>
    <row r="210" spans="1:18" s="15" customFormat="1" ht="13.2" hidden="1" outlineLevel="1">
      <c r="A210" s="338">
        <v>48</v>
      </c>
      <c r="B210" s="340"/>
      <c r="C210" s="341"/>
      <c r="D210" s="342"/>
      <c r="E210" s="341"/>
      <c r="F210" s="343">
        <f t="shared" si="21"/>
        <v>0</v>
      </c>
      <c r="G210" s="344">
        <f t="shared" si="19"/>
        <v>0</v>
      </c>
      <c r="H210" s="342">
        <f t="shared" si="20"/>
        <v>0</v>
      </c>
      <c r="I210" s="342"/>
      <c r="J210" s="342"/>
      <c r="K210" s="342"/>
      <c r="L210" s="342"/>
      <c r="M210" s="342"/>
      <c r="N210" s="342"/>
      <c r="O210" s="201"/>
      <c r="P210" s="201"/>
      <c r="Q210" s="201"/>
      <c r="R210" s="201"/>
    </row>
    <row r="211" spans="1:18" s="15" customFormat="1" ht="13.2" hidden="1" outlineLevel="1">
      <c r="A211" s="338">
        <v>49</v>
      </c>
      <c r="B211" s="340"/>
      <c r="C211" s="341"/>
      <c r="D211" s="342"/>
      <c r="E211" s="341"/>
      <c r="F211" s="343">
        <f t="shared" si="21"/>
        <v>0</v>
      </c>
      <c r="G211" s="344">
        <f t="shared" si="19"/>
        <v>0</v>
      </c>
      <c r="H211" s="342">
        <f t="shared" si="20"/>
        <v>0</v>
      </c>
      <c r="I211" s="342"/>
      <c r="J211" s="342"/>
      <c r="K211" s="342"/>
      <c r="L211" s="342"/>
      <c r="M211" s="342"/>
      <c r="N211" s="342"/>
      <c r="O211" s="201"/>
      <c r="P211" s="201"/>
      <c r="Q211" s="201"/>
      <c r="R211" s="201"/>
    </row>
    <row r="212" spans="1:18" s="15" customFormat="1" ht="13.2" hidden="1" outlineLevel="1">
      <c r="A212" s="338">
        <v>50</v>
      </c>
      <c r="B212" s="340"/>
      <c r="C212" s="341"/>
      <c r="D212" s="342"/>
      <c r="E212" s="341"/>
      <c r="F212" s="343">
        <f t="shared" si="21"/>
        <v>0</v>
      </c>
      <c r="G212" s="344">
        <f t="shared" si="19"/>
        <v>0</v>
      </c>
      <c r="H212" s="342">
        <f t="shared" si="20"/>
        <v>0</v>
      </c>
      <c r="I212" s="342"/>
      <c r="J212" s="342"/>
      <c r="K212" s="342"/>
      <c r="L212" s="342"/>
      <c r="M212" s="342"/>
      <c r="N212" s="342"/>
      <c r="O212" s="202"/>
      <c r="P212" s="202"/>
      <c r="Q212" s="202"/>
      <c r="R212" s="202"/>
    </row>
    <row r="213" spans="1:18" s="15" customFormat="1" ht="13.2" collapsed="1">
      <c r="A213" s="301"/>
      <c r="B213" s="302" t="s">
        <v>186</v>
      </c>
      <c r="C213" s="301"/>
      <c r="D213" s="301"/>
      <c r="E213" s="301"/>
      <c r="F213" s="300">
        <f t="shared" si="21"/>
        <v>0</v>
      </c>
      <c r="G213" s="301">
        <f>SUM(G163:G212)</f>
        <v>0</v>
      </c>
      <c r="H213" s="301">
        <f>SUM(H163:H212)</f>
        <v>0</v>
      </c>
      <c r="I213" s="301">
        <f t="shared" ref="I213:M213" si="22">SUM(I163:I212)</f>
        <v>0</v>
      </c>
      <c r="J213" s="301">
        <f>SUM(J163:J212)</f>
        <v>0</v>
      </c>
      <c r="K213" s="301"/>
      <c r="L213" s="301"/>
      <c r="M213" s="301">
        <f t="shared" si="22"/>
        <v>0</v>
      </c>
      <c r="N213" s="301">
        <f t="shared" ref="N213" si="23">SUM(N163:N212)</f>
        <v>0</v>
      </c>
      <c r="O213" s="204"/>
      <c r="P213" s="204"/>
      <c r="Q213" s="204"/>
      <c r="R213" s="204"/>
    </row>
    <row r="214" spans="1:18" s="15" customFormat="1" ht="13.2">
      <c r="A214" s="350"/>
      <c r="B214" s="351" t="s">
        <v>197</v>
      </c>
      <c r="C214" s="351"/>
      <c r="D214" s="351"/>
      <c r="E214" s="351"/>
      <c r="F214" s="351"/>
      <c r="G214" s="351"/>
      <c r="H214" s="351"/>
      <c r="I214" s="351"/>
      <c r="J214" s="351"/>
      <c r="K214" s="351"/>
      <c r="L214" s="351"/>
      <c r="M214" s="351"/>
      <c r="N214" s="351"/>
      <c r="O214" s="196"/>
      <c r="P214" s="196"/>
      <c r="Q214" s="196"/>
      <c r="R214" s="196"/>
    </row>
    <row r="215" spans="1:18" s="15" customFormat="1" ht="13.2">
      <c r="A215" s="350">
        <v>1</v>
      </c>
      <c r="B215" s="352"/>
      <c r="C215" s="353"/>
      <c r="D215" s="354"/>
      <c r="E215" s="353"/>
      <c r="F215" s="355">
        <f t="shared" ref="F215:F246" si="24">IFERROR(H215/$H$549,0)</f>
        <v>0</v>
      </c>
      <c r="G215" s="356">
        <f t="shared" ref="G215:G264" si="25">C215*D215</f>
        <v>0</v>
      </c>
      <c r="H215" s="354">
        <f>G215-I215-J215-K215-L215-M215-N215</f>
        <v>0</v>
      </c>
      <c r="I215" s="354"/>
      <c r="J215" s="354"/>
      <c r="K215" s="354"/>
      <c r="L215" s="354"/>
      <c r="M215" s="354"/>
      <c r="N215" s="354"/>
      <c r="O215" s="196"/>
      <c r="P215" s="196"/>
      <c r="Q215" s="196"/>
      <c r="R215" s="196"/>
    </row>
    <row r="216" spans="1:18" s="15" customFormat="1" ht="13.2">
      <c r="A216" s="350">
        <v>2</v>
      </c>
      <c r="B216" s="352"/>
      <c r="C216" s="353"/>
      <c r="D216" s="354"/>
      <c r="E216" s="353"/>
      <c r="F216" s="355">
        <f t="shared" si="24"/>
        <v>0</v>
      </c>
      <c r="G216" s="356">
        <f t="shared" si="25"/>
        <v>0</v>
      </c>
      <c r="H216" s="354">
        <f t="shared" ref="H216:H264" si="26">G216-I216-J216-K216-L216-M216-N216</f>
        <v>0</v>
      </c>
      <c r="I216" s="354"/>
      <c r="J216" s="354"/>
      <c r="K216" s="354"/>
      <c r="L216" s="354"/>
      <c r="M216" s="354"/>
      <c r="N216" s="354"/>
      <c r="O216" s="196"/>
      <c r="P216" s="196"/>
      <c r="Q216" s="196"/>
      <c r="R216" s="196"/>
    </row>
    <row r="217" spans="1:18" s="15" customFormat="1" ht="13.2">
      <c r="A217" s="350">
        <v>3</v>
      </c>
      <c r="B217" s="352"/>
      <c r="C217" s="353"/>
      <c r="D217" s="354"/>
      <c r="E217" s="353"/>
      <c r="F217" s="355">
        <f t="shared" si="24"/>
        <v>0</v>
      </c>
      <c r="G217" s="356">
        <f t="shared" si="25"/>
        <v>0</v>
      </c>
      <c r="H217" s="354">
        <f t="shared" si="26"/>
        <v>0</v>
      </c>
      <c r="I217" s="354"/>
      <c r="J217" s="354"/>
      <c r="K217" s="354"/>
      <c r="L217" s="354"/>
      <c r="M217" s="354"/>
      <c r="N217" s="354"/>
      <c r="O217" s="196"/>
      <c r="P217" s="196"/>
      <c r="Q217" s="196"/>
      <c r="R217" s="196"/>
    </row>
    <row r="218" spans="1:18" s="15" customFormat="1" ht="13.2">
      <c r="A218" s="350">
        <v>4</v>
      </c>
      <c r="B218" s="352"/>
      <c r="C218" s="353"/>
      <c r="D218" s="354"/>
      <c r="E218" s="353"/>
      <c r="F218" s="355">
        <f t="shared" si="24"/>
        <v>0</v>
      </c>
      <c r="G218" s="356">
        <f t="shared" si="25"/>
        <v>0</v>
      </c>
      <c r="H218" s="354">
        <f t="shared" si="26"/>
        <v>0</v>
      </c>
      <c r="I218" s="354"/>
      <c r="J218" s="354"/>
      <c r="K218" s="354"/>
      <c r="L218" s="354"/>
      <c r="M218" s="354"/>
      <c r="N218" s="354"/>
      <c r="O218" s="196"/>
      <c r="P218" s="196"/>
      <c r="Q218" s="196"/>
      <c r="R218" s="196"/>
    </row>
    <row r="219" spans="1:18" s="15" customFormat="1" ht="13.2">
      <c r="A219" s="350">
        <v>5</v>
      </c>
      <c r="B219" s="352"/>
      <c r="C219" s="353"/>
      <c r="D219" s="354"/>
      <c r="E219" s="353"/>
      <c r="F219" s="355">
        <f t="shared" si="24"/>
        <v>0</v>
      </c>
      <c r="G219" s="356">
        <f t="shared" si="25"/>
        <v>0</v>
      </c>
      <c r="H219" s="354">
        <f t="shared" si="26"/>
        <v>0</v>
      </c>
      <c r="I219" s="354"/>
      <c r="J219" s="354"/>
      <c r="K219" s="354"/>
      <c r="L219" s="354"/>
      <c r="M219" s="354"/>
      <c r="N219" s="354"/>
      <c r="O219" s="196"/>
      <c r="P219" s="196"/>
      <c r="Q219" s="196"/>
      <c r="R219" s="196"/>
    </row>
    <row r="220" spans="1:18" s="15" customFormat="1" ht="13.2">
      <c r="A220" s="350">
        <v>6</v>
      </c>
      <c r="B220" s="352"/>
      <c r="C220" s="353"/>
      <c r="D220" s="354"/>
      <c r="E220" s="353"/>
      <c r="F220" s="355">
        <f t="shared" si="24"/>
        <v>0</v>
      </c>
      <c r="G220" s="356">
        <f t="shared" si="25"/>
        <v>0</v>
      </c>
      <c r="H220" s="354">
        <f t="shared" si="26"/>
        <v>0</v>
      </c>
      <c r="I220" s="354"/>
      <c r="J220" s="354"/>
      <c r="K220" s="354"/>
      <c r="L220" s="354"/>
      <c r="M220" s="354"/>
      <c r="N220" s="354"/>
      <c r="O220" s="196"/>
      <c r="P220" s="196"/>
      <c r="Q220" s="196"/>
      <c r="R220" s="196"/>
    </row>
    <row r="221" spans="1:18" s="15" customFormat="1" ht="13.2">
      <c r="A221" s="350">
        <v>7</v>
      </c>
      <c r="B221" s="352"/>
      <c r="C221" s="353"/>
      <c r="D221" s="354"/>
      <c r="E221" s="353"/>
      <c r="F221" s="355">
        <f t="shared" si="24"/>
        <v>0</v>
      </c>
      <c r="G221" s="356">
        <f t="shared" si="25"/>
        <v>0</v>
      </c>
      <c r="H221" s="354">
        <f t="shared" si="26"/>
        <v>0</v>
      </c>
      <c r="I221" s="354"/>
      <c r="J221" s="354"/>
      <c r="K221" s="354"/>
      <c r="L221" s="354"/>
      <c r="M221" s="354"/>
      <c r="N221" s="354"/>
      <c r="O221" s="196"/>
      <c r="P221" s="196"/>
      <c r="Q221" s="196"/>
      <c r="R221" s="196"/>
    </row>
    <row r="222" spans="1:18" s="15" customFormat="1" ht="13.2">
      <c r="A222" s="350">
        <v>8</v>
      </c>
      <c r="B222" s="352"/>
      <c r="C222" s="353"/>
      <c r="D222" s="354"/>
      <c r="E222" s="353"/>
      <c r="F222" s="355">
        <f t="shared" si="24"/>
        <v>0</v>
      </c>
      <c r="G222" s="356">
        <f t="shared" si="25"/>
        <v>0</v>
      </c>
      <c r="H222" s="354">
        <f t="shared" si="26"/>
        <v>0</v>
      </c>
      <c r="I222" s="354"/>
      <c r="J222" s="354"/>
      <c r="K222" s="354"/>
      <c r="L222" s="354"/>
      <c r="M222" s="354"/>
      <c r="N222" s="354"/>
      <c r="O222" s="196"/>
      <c r="P222" s="196"/>
      <c r="Q222" s="196"/>
      <c r="R222" s="196"/>
    </row>
    <row r="223" spans="1:18" s="15" customFormat="1" ht="13.2">
      <c r="A223" s="350">
        <v>9</v>
      </c>
      <c r="B223" s="352"/>
      <c r="C223" s="353"/>
      <c r="D223" s="354"/>
      <c r="E223" s="353"/>
      <c r="F223" s="355">
        <f t="shared" si="24"/>
        <v>0</v>
      </c>
      <c r="G223" s="356">
        <f t="shared" si="25"/>
        <v>0</v>
      </c>
      <c r="H223" s="354">
        <f t="shared" si="26"/>
        <v>0</v>
      </c>
      <c r="I223" s="354"/>
      <c r="J223" s="354"/>
      <c r="K223" s="354"/>
      <c r="L223" s="354"/>
      <c r="M223" s="354"/>
      <c r="N223" s="354"/>
      <c r="O223" s="196"/>
      <c r="P223" s="196"/>
      <c r="Q223" s="196"/>
      <c r="R223" s="196"/>
    </row>
    <row r="224" spans="1:18" s="15" customFormat="1" ht="13.2">
      <c r="A224" s="350">
        <v>10</v>
      </c>
      <c r="B224" s="352"/>
      <c r="C224" s="353"/>
      <c r="D224" s="354"/>
      <c r="E224" s="353"/>
      <c r="F224" s="355">
        <f t="shared" si="24"/>
        <v>0</v>
      </c>
      <c r="G224" s="356">
        <f t="shared" si="25"/>
        <v>0</v>
      </c>
      <c r="H224" s="354">
        <f t="shared" si="26"/>
        <v>0</v>
      </c>
      <c r="I224" s="354"/>
      <c r="J224" s="354"/>
      <c r="K224" s="354"/>
      <c r="L224" s="354"/>
      <c r="M224" s="354"/>
      <c r="N224" s="354"/>
      <c r="O224" s="196"/>
      <c r="P224" s="196"/>
      <c r="Q224" s="196"/>
      <c r="R224" s="196"/>
    </row>
    <row r="225" spans="1:18" s="15" customFormat="1" ht="13.2">
      <c r="A225" s="350">
        <v>11</v>
      </c>
      <c r="B225" s="352"/>
      <c r="C225" s="353"/>
      <c r="D225" s="354"/>
      <c r="E225" s="353"/>
      <c r="F225" s="355">
        <f t="shared" si="24"/>
        <v>0</v>
      </c>
      <c r="G225" s="356">
        <f t="shared" si="25"/>
        <v>0</v>
      </c>
      <c r="H225" s="354">
        <f t="shared" si="26"/>
        <v>0</v>
      </c>
      <c r="I225" s="354"/>
      <c r="J225" s="354"/>
      <c r="K225" s="354"/>
      <c r="L225" s="354"/>
      <c r="M225" s="354"/>
      <c r="N225" s="354"/>
      <c r="O225" s="196"/>
      <c r="P225" s="196"/>
      <c r="Q225" s="196"/>
      <c r="R225" s="196"/>
    </row>
    <row r="226" spans="1:18" s="15" customFormat="1" ht="13.2">
      <c r="A226" s="350">
        <v>12</v>
      </c>
      <c r="B226" s="352"/>
      <c r="C226" s="353"/>
      <c r="D226" s="354"/>
      <c r="E226" s="353"/>
      <c r="F226" s="355">
        <f t="shared" si="24"/>
        <v>0</v>
      </c>
      <c r="G226" s="356">
        <f t="shared" si="25"/>
        <v>0</v>
      </c>
      <c r="H226" s="354">
        <f t="shared" si="26"/>
        <v>0</v>
      </c>
      <c r="I226" s="354"/>
      <c r="J226" s="354"/>
      <c r="K226" s="354"/>
      <c r="L226" s="354"/>
      <c r="M226" s="354"/>
      <c r="N226" s="354"/>
      <c r="O226" s="196"/>
      <c r="P226" s="196"/>
      <c r="Q226" s="196"/>
      <c r="R226" s="196"/>
    </row>
    <row r="227" spans="1:18" s="15" customFormat="1" ht="13.2">
      <c r="A227" s="350">
        <v>13</v>
      </c>
      <c r="B227" s="352"/>
      <c r="C227" s="353"/>
      <c r="D227" s="354"/>
      <c r="E227" s="353"/>
      <c r="F227" s="355">
        <f t="shared" si="24"/>
        <v>0</v>
      </c>
      <c r="G227" s="356">
        <f t="shared" si="25"/>
        <v>0</v>
      </c>
      <c r="H227" s="354">
        <f t="shared" si="26"/>
        <v>0</v>
      </c>
      <c r="I227" s="354"/>
      <c r="J227" s="354"/>
      <c r="K227" s="354"/>
      <c r="L227" s="354"/>
      <c r="M227" s="354"/>
      <c r="N227" s="354"/>
      <c r="O227" s="196"/>
      <c r="P227" s="196"/>
      <c r="Q227" s="196"/>
      <c r="R227" s="196"/>
    </row>
    <row r="228" spans="1:18" s="15" customFormat="1" ht="13.2">
      <c r="A228" s="350">
        <v>14</v>
      </c>
      <c r="B228" s="352"/>
      <c r="C228" s="353"/>
      <c r="D228" s="354"/>
      <c r="E228" s="353"/>
      <c r="F228" s="355">
        <f t="shared" si="24"/>
        <v>0</v>
      </c>
      <c r="G228" s="356">
        <f t="shared" si="25"/>
        <v>0</v>
      </c>
      <c r="H228" s="354">
        <f t="shared" si="26"/>
        <v>0</v>
      </c>
      <c r="I228" s="354"/>
      <c r="J228" s="354"/>
      <c r="K228" s="354"/>
      <c r="L228" s="354"/>
      <c r="M228" s="354"/>
      <c r="N228" s="354"/>
      <c r="O228" s="196"/>
      <c r="P228" s="196"/>
      <c r="Q228" s="196"/>
      <c r="R228" s="196"/>
    </row>
    <row r="229" spans="1:18" s="15" customFormat="1" ht="13.2">
      <c r="A229" s="350">
        <v>15</v>
      </c>
      <c r="B229" s="352"/>
      <c r="C229" s="353"/>
      <c r="D229" s="354"/>
      <c r="E229" s="353"/>
      <c r="F229" s="355">
        <f t="shared" si="24"/>
        <v>0</v>
      </c>
      <c r="G229" s="356">
        <f t="shared" si="25"/>
        <v>0</v>
      </c>
      <c r="H229" s="354">
        <f t="shared" si="26"/>
        <v>0</v>
      </c>
      <c r="I229" s="354"/>
      <c r="J229" s="354"/>
      <c r="K229" s="354"/>
      <c r="L229" s="354"/>
      <c r="M229" s="354"/>
      <c r="N229" s="354"/>
      <c r="O229" s="196"/>
      <c r="P229" s="196"/>
      <c r="Q229" s="196"/>
      <c r="R229" s="196"/>
    </row>
    <row r="230" spans="1:18" s="15" customFormat="1" ht="13.2">
      <c r="A230" s="350">
        <v>16</v>
      </c>
      <c r="B230" s="352"/>
      <c r="C230" s="353"/>
      <c r="D230" s="354"/>
      <c r="E230" s="353"/>
      <c r="F230" s="355">
        <f t="shared" si="24"/>
        <v>0</v>
      </c>
      <c r="G230" s="356">
        <f t="shared" si="25"/>
        <v>0</v>
      </c>
      <c r="H230" s="354">
        <f t="shared" si="26"/>
        <v>0</v>
      </c>
      <c r="I230" s="354"/>
      <c r="J230" s="354"/>
      <c r="K230" s="354"/>
      <c r="L230" s="354"/>
      <c r="M230" s="354"/>
      <c r="N230" s="354"/>
      <c r="O230" s="196"/>
      <c r="P230" s="196"/>
      <c r="Q230" s="196"/>
      <c r="R230" s="196"/>
    </row>
    <row r="231" spans="1:18" s="15" customFormat="1" ht="13.2">
      <c r="A231" s="350">
        <v>17</v>
      </c>
      <c r="B231" s="352"/>
      <c r="C231" s="353"/>
      <c r="D231" s="354"/>
      <c r="E231" s="353"/>
      <c r="F231" s="355">
        <f t="shared" si="24"/>
        <v>0</v>
      </c>
      <c r="G231" s="356">
        <f t="shared" si="25"/>
        <v>0</v>
      </c>
      <c r="H231" s="354">
        <f t="shared" si="26"/>
        <v>0</v>
      </c>
      <c r="I231" s="354"/>
      <c r="J231" s="354"/>
      <c r="K231" s="354"/>
      <c r="L231" s="354"/>
      <c r="M231" s="354"/>
      <c r="N231" s="354"/>
      <c r="O231" s="196"/>
      <c r="P231" s="196"/>
      <c r="Q231" s="196"/>
      <c r="R231" s="196"/>
    </row>
    <row r="232" spans="1:18" s="15" customFormat="1" ht="13.2">
      <c r="A232" s="350">
        <v>18</v>
      </c>
      <c r="B232" s="352"/>
      <c r="C232" s="353"/>
      <c r="D232" s="354"/>
      <c r="E232" s="353"/>
      <c r="F232" s="355">
        <f t="shared" si="24"/>
        <v>0</v>
      </c>
      <c r="G232" s="356">
        <f t="shared" si="25"/>
        <v>0</v>
      </c>
      <c r="H232" s="354">
        <f t="shared" si="26"/>
        <v>0</v>
      </c>
      <c r="I232" s="354"/>
      <c r="J232" s="354"/>
      <c r="K232" s="354"/>
      <c r="L232" s="354"/>
      <c r="M232" s="354"/>
      <c r="N232" s="354"/>
      <c r="O232" s="196"/>
      <c r="P232" s="196"/>
      <c r="Q232" s="196"/>
      <c r="R232" s="196"/>
    </row>
    <row r="233" spans="1:18" s="15" customFormat="1" ht="13.2">
      <c r="A233" s="350">
        <v>19</v>
      </c>
      <c r="B233" s="352"/>
      <c r="C233" s="353"/>
      <c r="D233" s="354"/>
      <c r="E233" s="353"/>
      <c r="F233" s="355">
        <f t="shared" si="24"/>
        <v>0</v>
      </c>
      <c r="G233" s="356">
        <f t="shared" si="25"/>
        <v>0</v>
      </c>
      <c r="H233" s="354">
        <f t="shared" si="26"/>
        <v>0</v>
      </c>
      <c r="I233" s="354"/>
      <c r="J233" s="354"/>
      <c r="K233" s="354"/>
      <c r="L233" s="354"/>
      <c r="M233" s="354"/>
      <c r="N233" s="354"/>
      <c r="O233" s="196"/>
      <c r="P233" s="196"/>
      <c r="Q233" s="196"/>
      <c r="R233" s="196"/>
    </row>
    <row r="234" spans="1:18" s="15" customFormat="1" ht="13.2">
      <c r="A234" s="350">
        <v>20</v>
      </c>
      <c r="B234" s="352"/>
      <c r="C234" s="353"/>
      <c r="D234" s="354"/>
      <c r="E234" s="353"/>
      <c r="F234" s="355">
        <f t="shared" si="24"/>
        <v>0</v>
      </c>
      <c r="G234" s="356">
        <f t="shared" si="25"/>
        <v>0</v>
      </c>
      <c r="H234" s="354">
        <f t="shared" si="26"/>
        <v>0</v>
      </c>
      <c r="I234" s="354"/>
      <c r="J234" s="354"/>
      <c r="K234" s="354"/>
      <c r="L234" s="354"/>
      <c r="M234" s="354"/>
      <c r="N234" s="354"/>
      <c r="O234" s="196"/>
      <c r="P234" s="196"/>
      <c r="Q234" s="196"/>
      <c r="R234" s="196"/>
    </row>
    <row r="235" spans="1:18" s="15" customFormat="1" ht="13.2">
      <c r="A235" s="350">
        <v>21</v>
      </c>
      <c r="B235" s="352"/>
      <c r="C235" s="353"/>
      <c r="D235" s="354"/>
      <c r="E235" s="353"/>
      <c r="F235" s="355">
        <f t="shared" si="24"/>
        <v>0</v>
      </c>
      <c r="G235" s="356">
        <f t="shared" si="25"/>
        <v>0</v>
      </c>
      <c r="H235" s="354">
        <f t="shared" si="26"/>
        <v>0</v>
      </c>
      <c r="I235" s="354"/>
      <c r="J235" s="354"/>
      <c r="K235" s="354"/>
      <c r="L235" s="354"/>
      <c r="M235" s="354"/>
      <c r="N235" s="354"/>
      <c r="O235" s="196"/>
      <c r="P235" s="196"/>
      <c r="Q235" s="196"/>
      <c r="R235" s="196"/>
    </row>
    <row r="236" spans="1:18" s="15" customFormat="1" ht="13.2">
      <c r="A236" s="350">
        <v>22</v>
      </c>
      <c r="B236" s="352"/>
      <c r="C236" s="353"/>
      <c r="D236" s="354"/>
      <c r="E236" s="353"/>
      <c r="F236" s="355">
        <f t="shared" si="24"/>
        <v>0</v>
      </c>
      <c r="G236" s="356">
        <f t="shared" si="25"/>
        <v>0</v>
      </c>
      <c r="H236" s="354">
        <f t="shared" si="26"/>
        <v>0</v>
      </c>
      <c r="I236" s="354"/>
      <c r="J236" s="354"/>
      <c r="K236" s="354"/>
      <c r="L236" s="354"/>
      <c r="M236" s="354"/>
      <c r="N236" s="354"/>
      <c r="O236" s="196"/>
      <c r="P236" s="196"/>
      <c r="Q236" s="196"/>
      <c r="R236" s="196"/>
    </row>
    <row r="237" spans="1:18" s="15" customFormat="1" ht="13.2">
      <c r="A237" s="350">
        <v>23</v>
      </c>
      <c r="B237" s="352"/>
      <c r="C237" s="353"/>
      <c r="D237" s="354"/>
      <c r="E237" s="353"/>
      <c r="F237" s="355">
        <f t="shared" si="24"/>
        <v>0</v>
      </c>
      <c r="G237" s="356">
        <f t="shared" si="25"/>
        <v>0</v>
      </c>
      <c r="H237" s="354">
        <f t="shared" si="26"/>
        <v>0</v>
      </c>
      <c r="I237" s="354"/>
      <c r="J237" s="354"/>
      <c r="K237" s="354"/>
      <c r="L237" s="354"/>
      <c r="M237" s="354"/>
      <c r="N237" s="354"/>
      <c r="O237" s="196"/>
      <c r="P237" s="196"/>
      <c r="Q237" s="196"/>
      <c r="R237" s="196"/>
    </row>
    <row r="238" spans="1:18" s="15" customFormat="1" ht="13.2">
      <c r="A238" s="350">
        <v>24</v>
      </c>
      <c r="B238" s="352"/>
      <c r="C238" s="353"/>
      <c r="D238" s="354"/>
      <c r="E238" s="353"/>
      <c r="F238" s="355">
        <f t="shared" si="24"/>
        <v>0</v>
      </c>
      <c r="G238" s="356">
        <f t="shared" si="25"/>
        <v>0</v>
      </c>
      <c r="H238" s="354">
        <f t="shared" si="26"/>
        <v>0</v>
      </c>
      <c r="I238" s="354"/>
      <c r="J238" s="354"/>
      <c r="K238" s="354"/>
      <c r="L238" s="354"/>
      <c r="M238" s="354"/>
      <c r="N238" s="354"/>
      <c r="O238" s="196"/>
      <c r="P238" s="196"/>
      <c r="Q238" s="196"/>
      <c r="R238" s="196"/>
    </row>
    <row r="239" spans="1:18" s="15" customFormat="1" ht="13.2">
      <c r="A239" s="350">
        <v>25</v>
      </c>
      <c r="B239" s="352"/>
      <c r="C239" s="353"/>
      <c r="D239" s="354"/>
      <c r="E239" s="353"/>
      <c r="F239" s="355">
        <f t="shared" si="24"/>
        <v>0</v>
      </c>
      <c r="G239" s="356">
        <f t="shared" si="25"/>
        <v>0</v>
      </c>
      <c r="H239" s="354">
        <f t="shared" si="26"/>
        <v>0</v>
      </c>
      <c r="I239" s="354"/>
      <c r="J239" s="354"/>
      <c r="K239" s="354"/>
      <c r="L239" s="354"/>
      <c r="M239" s="354"/>
      <c r="N239" s="354"/>
      <c r="O239" s="196"/>
      <c r="P239" s="196"/>
      <c r="Q239" s="196"/>
      <c r="R239" s="196"/>
    </row>
    <row r="240" spans="1:18" s="15" customFormat="1" ht="13.2" hidden="1" outlineLevel="1">
      <c r="A240" s="350">
        <v>26</v>
      </c>
      <c r="B240" s="352"/>
      <c r="C240" s="353"/>
      <c r="D240" s="354"/>
      <c r="E240" s="353"/>
      <c r="F240" s="355">
        <f t="shared" si="24"/>
        <v>0</v>
      </c>
      <c r="G240" s="356">
        <f t="shared" si="25"/>
        <v>0</v>
      </c>
      <c r="H240" s="354">
        <f t="shared" si="26"/>
        <v>0</v>
      </c>
      <c r="I240" s="354"/>
      <c r="J240" s="354"/>
      <c r="K240" s="354"/>
      <c r="L240" s="354"/>
      <c r="M240" s="354"/>
      <c r="N240" s="354"/>
      <c r="O240" s="196"/>
      <c r="P240" s="196"/>
      <c r="Q240" s="196"/>
      <c r="R240" s="196"/>
    </row>
    <row r="241" spans="1:18" s="15" customFormat="1" ht="13.2" hidden="1" outlineLevel="1">
      <c r="A241" s="350">
        <v>27</v>
      </c>
      <c r="B241" s="352"/>
      <c r="C241" s="353"/>
      <c r="D241" s="354"/>
      <c r="E241" s="353"/>
      <c r="F241" s="355">
        <f t="shared" si="24"/>
        <v>0</v>
      </c>
      <c r="G241" s="356">
        <f t="shared" si="25"/>
        <v>0</v>
      </c>
      <c r="H241" s="354">
        <f t="shared" si="26"/>
        <v>0</v>
      </c>
      <c r="I241" s="354"/>
      <c r="J241" s="354"/>
      <c r="K241" s="354"/>
      <c r="L241" s="354"/>
      <c r="M241" s="354"/>
      <c r="N241" s="354"/>
      <c r="O241" s="196"/>
      <c r="P241" s="196"/>
      <c r="Q241" s="196"/>
      <c r="R241" s="196"/>
    </row>
    <row r="242" spans="1:18" s="15" customFormat="1" ht="13.2" hidden="1" outlineLevel="1">
      <c r="A242" s="350">
        <v>28</v>
      </c>
      <c r="B242" s="352"/>
      <c r="C242" s="353"/>
      <c r="D242" s="354"/>
      <c r="E242" s="353"/>
      <c r="F242" s="355">
        <f t="shared" si="24"/>
        <v>0</v>
      </c>
      <c r="G242" s="356">
        <f t="shared" si="25"/>
        <v>0</v>
      </c>
      <c r="H242" s="354">
        <f t="shared" si="26"/>
        <v>0</v>
      </c>
      <c r="I242" s="354"/>
      <c r="J242" s="354"/>
      <c r="K242" s="354"/>
      <c r="L242" s="354"/>
      <c r="M242" s="354"/>
      <c r="N242" s="354"/>
      <c r="O242" s="196"/>
      <c r="P242" s="196"/>
      <c r="Q242" s="196"/>
      <c r="R242" s="196"/>
    </row>
    <row r="243" spans="1:18" s="15" customFormat="1" ht="13.2" hidden="1" outlineLevel="1">
      <c r="A243" s="350">
        <v>29</v>
      </c>
      <c r="B243" s="352"/>
      <c r="C243" s="353"/>
      <c r="D243" s="354"/>
      <c r="E243" s="353"/>
      <c r="F243" s="355">
        <f t="shared" si="24"/>
        <v>0</v>
      </c>
      <c r="G243" s="356">
        <f t="shared" si="25"/>
        <v>0</v>
      </c>
      <c r="H243" s="354">
        <f t="shared" si="26"/>
        <v>0</v>
      </c>
      <c r="I243" s="354"/>
      <c r="J243" s="354"/>
      <c r="K243" s="354"/>
      <c r="L243" s="354"/>
      <c r="M243" s="354"/>
      <c r="N243" s="354"/>
      <c r="O243" s="196"/>
      <c r="P243" s="196"/>
      <c r="Q243" s="196"/>
      <c r="R243" s="196"/>
    </row>
    <row r="244" spans="1:18" s="15" customFormat="1" ht="13.2" hidden="1" outlineLevel="1">
      <c r="A244" s="350">
        <v>30</v>
      </c>
      <c r="B244" s="352"/>
      <c r="C244" s="353"/>
      <c r="D244" s="354"/>
      <c r="E244" s="353"/>
      <c r="F244" s="355">
        <f t="shared" si="24"/>
        <v>0</v>
      </c>
      <c r="G244" s="356">
        <f t="shared" si="25"/>
        <v>0</v>
      </c>
      <c r="H244" s="354">
        <f t="shared" si="26"/>
        <v>0</v>
      </c>
      <c r="I244" s="354"/>
      <c r="J244" s="354"/>
      <c r="K244" s="354"/>
      <c r="L244" s="354"/>
      <c r="M244" s="354"/>
      <c r="N244" s="354"/>
      <c r="O244" s="196"/>
      <c r="P244" s="196"/>
      <c r="Q244" s="196"/>
      <c r="R244" s="196"/>
    </row>
    <row r="245" spans="1:18" s="15" customFormat="1" ht="13.2" hidden="1" outlineLevel="1">
      <c r="A245" s="350">
        <v>31</v>
      </c>
      <c r="B245" s="352"/>
      <c r="C245" s="353"/>
      <c r="D245" s="354"/>
      <c r="E245" s="353"/>
      <c r="F245" s="355">
        <f t="shared" si="24"/>
        <v>0</v>
      </c>
      <c r="G245" s="356">
        <f t="shared" si="25"/>
        <v>0</v>
      </c>
      <c r="H245" s="354">
        <f t="shared" si="26"/>
        <v>0</v>
      </c>
      <c r="I245" s="354"/>
      <c r="J245" s="354"/>
      <c r="K245" s="354"/>
      <c r="L245" s="354"/>
      <c r="M245" s="354"/>
      <c r="N245" s="354"/>
      <c r="O245" s="196"/>
      <c r="P245" s="196"/>
      <c r="Q245" s="196"/>
      <c r="R245" s="196"/>
    </row>
    <row r="246" spans="1:18" s="15" customFormat="1" ht="13.2" hidden="1" outlineLevel="1">
      <c r="A246" s="350">
        <v>32</v>
      </c>
      <c r="B246" s="352"/>
      <c r="C246" s="353"/>
      <c r="D246" s="354"/>
      <c r="E246" s="353"/>
      <c r="F246" s="355">
        <f t="shared" si="24"/>
        <v>0</v>
      </c>
      <c r="G246" s="356">
        <f t="shared" si="25"/>
        <v>0</v>
      </c>
      <c r="H246" s="354">
        <f t="shared" si="26"/>
        <v>0</v>
      </c>
      <c r="I246" s="354"/>
      <c r="J246" s="354"/>
      <c r="K246" s="354"/>
      <c r="L246" s="354"/>
      <c r="M246" s="354"/>
      <c r="N246" s="354"/>
      <c r="O246" s="196"/>
      <c r="P246" s="196"/>
      <c r="Q246" s="196"/>
      <c r="R246" s="196"/>
    </row>
    <row r="247" spans="1:18" s="15" customFormat="1" ht="13.2" hidden="1" outlineLevel="1">
      <c r="A247" s="350">
        <v>33</v>
      </c>
      <c r="B247" s="352"/>
      <c r="C247" s="353"/>
      <c r="D247" s="354"/>
      <c r="E247" s="353"/>
      <c r="F247" s="355">
        <f t="shared" ref="F247:F265" si="27">IFERROR(H247/$H$549,0)</f>
        <v>0</v>
      </c>
      <c r="G247" s="356">
        <f t="shared" si="25"/>
        <v>0</v>
      </c>
      <c r="H247" s="354">
        <f t="shared" si="26"/>
        <v>0</v>
      </c>
      <c r="I247" s="354"/>
      <c r="J247" s="354"/>
      <c r="K247" s="354"/>
      <c r="L247" s="354"/>
      <c r="M247" s="354"/>
      <c r="N247" s="354"/>
      <c r="O247" s="196"/>
      <c r="P247" s="196"/>
      <c r="Q247" s="196"/>
      <c r="R247" s="196"/>
    </row>
    <row r="248" spans="1:18" s="15" customFormat="1" ht="13.2" hidden="1" outlineLevel="1">
      <c r="A248" s="350">
        <v>34</v>
      </c>
      <c r="B248" s="352"/>
      <c r="C248" s="353"/>
      <c r="D248" s="354"/>
      <c r="E248" s="353"/>
      <c r="F248" s="355">
        <f t="shared" si="27"/>
        <v>0</v>
      </c>
      <c r="G248" s="356">
        <f t="shared" si="25"/>
        <v>0</v>
      </c>
      <c r="H248" s="354">
        <f t="shared" si="26"/>
        <v>0</v>
      </c>
      <c r="I248" s="354"/>
      <c r="J248" s="354"/>
      <c r="K248" s="354"/>
      <c r="L248" s="354"/>
      <c r="M248" s="354"/>
      <c r="N248" s="354"/>
      <c r="O248" s="196"/>
      <c r="P248" s="196"/>
      <c r="Q248" s="196"/>
      <c r="R248" s="196"/>
    </row>
    <row r="249" spans="1:18" s="15" customFormat="1" ht="13.2" hidden="1" outlineLevel="1">
      <c r="A249" s="350">
        <v>35</v>
      </c>
      <c r="B249" s="352"/>
      <c r="C249" s="353"/>
      <c r="D249" s="354"/>
      <c r="E249" s="353"/>
      <c r="F249" s="355">
        <f t="shared" si="27"/>
        <v>0</v>
      </c>
      <c r="G249" s="356">
        <f t="shared" si="25"/>
        <v>0</v>
      </c>
      <c r="H249" s="354">
        <f t="shared" si="26"/>
        <v>0</v>
      </c>
      <c r="I249" s="354"/>
      <c r="J249" s="354"/>
      <c r="K249" s="354"/>
      <c r="L249" s="354"/>
      <c r="M249" s="354"/>
      <c r="N249" s="354"/>
      <c r="O249" s="196"/>
      <c r="P249" s="196"/>
      <c r="Q249" s="196"/>
      <c r="R249" s="196"/>
    </row>
    <row r="250" spans="1:18" s="15" customFormat="1" ht="13.2" hidden="1" outlineLevel="1">
      <c r="A250" s="350">
        <v>36</v>
      </c>
      <c r="B250" s="352"/>
      <c r="C250" s="353"/>
      <c r="D250" s="354"/>
      <c r="E250" s="353"/>
      <c r="F250" s="355">
        <f t="shared" si="27"/>
        <v>0</v>
      </c>
      <c r="G250" s="356">
        <f t="shared" si="25"/>
        <v>0</v>
      </c>
      <c r="H250" s="354">
        <f t="shared" si="26"/>
        <v>0</v>
      </c>
      <c r="I250" s="354"/>
      <c r="J250" s="354"/>
      <c r="K250" s="354"/>
      <c r="L250" s="354"/>
      <c r="M250" s="354"/>
      <c r="N250" s="354"/>
      <c r="O250" s="196"/>
      <c r="P250" s="196"/>
      <c r="Q250" s="196"/>
      <c r="R250" s="196"/>
    </row>
    <row r="251" spans="1:18" s="15" customFormat="1" ht="13.2" hidden="1" outlineLevel="1">
      <c r="A251" s="350">
        <v>37</v>
      </c>
      <c r="B251" s="352"/>
      <c r="C251" s="353"/>
      <c r="D251" s="354"/>
      <c r="E251" s="353"/>
      <c r="F251" s="355">
        <f t="shared" si="27"/>
        <v>0</v>
      </c>
      <c r="G251" s="356">
        <f t="shared" si="25"/>
        <v>0</v>
      </c>
      <c r="H251" s="354">
        <f t="shared" si="26"/>
        <v>0</v>
      </c>
      <c r="I251" s="354"/>
      <c r="J251" s="354"/>
      <c r="K251" s="354"/>
      <c r="L251" s="354"/>
      <c r="M251" s="354"/>
      <c r="N251" s="354"/>
      <c r="O251" s="196"/>
      <c r="P251" s="196"/>
      <c r="Q251" s="196"/>
      <c r="R251" s="196"/>
    </row>
    <row r="252" spans="1:18" s="15" customFormat="1" ht="13.2" hidden="1" outlineLevel="1">
      <c r="A252" s="350">
        <v>38</v>
      </c>
      <c r="B252" s="352"/>
      <c r="C252" s="353"/>
      <c r="D252" s="354"/>
      <c r="E252" s="353"/>
      <c r="F252" s="355">
        <f t="shared" si="27"/>
        <v>0</v>
      </c>
      <c r="G252" s="356">
        <f t="shared" si="25"/>
        <v>0</v>
      </c>
      <c r="H252" s="354">
        <f t="shared" si="26"/>
        <v>0</v>
      </c>
      <c r="I252" s="354"/>
      <c r="J252" s="354"/>
      <c r="K252" s="354"/>
      <c r="L252" s="354"/>
      <c r="M252" s="354"/>
      <c r="N252" s="354"/>
      <c r="O252" s="196"/>
      <c r="P252" s="196"/>
      <c r="Q252" s="196"/>
      <c r="R252" s="196"/>
    </row>
    <row r="253" spans="1:18" s="15" customFormat="1" ht="13.2" hidden="1" outlineLevel="1">
      <c r="A253" s="350">
        <v>39</v>
      </c>
      <c r="B253" s="352"/>
      <c r="C253" s="353"/>
      <c r="D253" s="354"/>
      <c r="E253" s="353"/>
      <c r="F253" s="355">
        <f t="shared" si="27"/>
        <v>0</v>
      </c>
      <c r="G253" s="356">
        <f t="shared" si="25"/>
        <v>0</v>
      </c>
      <c r="H253" s="354">
        <f t="shared" si="26"/>
        <v>0</v>
      </c>
      <c r="I253" s="354"/>
      <c r="J253" s="354"/>
      <c r="K253" s="354"/>
      <c r="L253" s="354"/>
      <c r="M253" s="354"/>
      <c r="N253" s="354"/>
      <c r="O253" s="196"/>
      <c r="P253" s="196"/>
      <c r="Q253" s="196"/>
      <c r="R253" s="196"/>
    </row>
    <row r="254" spans="1:18" s="15" customFormat="1" ht="13.2" hidden="1" outlineLevel="1">
      <c r="A254" s="350">
        <v>40</v>
      </c>
      <c r="B254" s="352"/>
      <c r="C254" s="353"/>
      <c r="D254" s="354"/>
      <c r="E254" s="353"/>
      <c r="F254" s="355">
        <f t="shared" si="27"/>
        <v>0</v>
      </c>
      <c r="G254" s="356">
        <f t="shared" si="25"/>
        <v>0</v>
      </c>
      <c r="H254" s="354">
        <f t="shared" si="26"/>
        <v>0</v>
      </c>
      <c r="I254" s="354"/>
      <c r="J254" s="354"/>
      <c r="K254" s="354"/>
      <c r="L254" s="354"/>
      <c r="M254" s="354"/>
      <c r="N254" s="354"/>
      <c r="O254" s="196"/>
      <c r="P254" s="196"/>
      <c r="Q254" s="196"/>
      <c r="R254" s="196"/>
    </row>
    <row r="255" spans="1:18" s="15" customFormat="1" ht="13.2" hidden="1" outlineLevel="1">
      <c r="A255" s="350">
        <v>41</v>
      </c>
      <c r="B255" s="352"/>
      <c r="C255" s="353"/>
      <c r="D255" s="354"/>
      <c r="E255" s="353"/>
      <c r="F255" s="355">
        <f t="shared" si="27"/>
        <v>0</v>
      </c>
      <c r="G255" s="356">
        <f t="shared" si="25"/>
        <v>0</v>
      </c>
      <c r="H255" s="354">
        <f t="shared" si="26"/>
        <v>0</v>
      </c>
      <c r="I255" s="354"/>
      <c r="J255" s="354"/>
      <c r="K255" s="354"/>
      <c r="L255" s="354"/>
      <c r="M255" s="354"/>
      <c r="N255" s="354"/>
      <c r="O255" s="196"/>
      <c r="P255" s="196"/>
      <c r="Q255" s="196"/>
      <c r="R255" s="196"/>
    </row>
    <row r="256" spans="1:18" s="15" customFormat="1" ht="13.2" hidden="1" outlineLevel="1">
      <c r="A256" s="350">
        <v>42</v>
      </c>
      <c r="B256" s="352"/>
      <c r="C256" s="353"/>
      <c r="D256" s="354"/>
      <c r="E256" s="353"/>
      <c r="F256" s="355">
        <f t="shared" si="27"/>
        <v>0</v>
      </c>
      <c r="G256" s="356">
        <f t="shared" si="25"/>
        <v>0</v>
      </c>
      <c r="H256" s="354">
        <f t="shared" si="26"/>
        <v>0</v>
      </c>
      <c r="I256" s="354"/>
      <c r="J256" s="354"/>
      <c r="K256" s="354"/>
      <c r="L256" s="354"/>
      <c r="M256" s="354"/>
      <c r="N256" s="354"/>
      <c r="O256" s="196"/>
      <c r="P256" s="196"/>
      <c r="Q256" s="196"/>
      <c r="R256" s="196"/>
    </row>
    <row r="257" spans="1:18" s="15" customFormat="1" ht="13.2" hidden="1" outlineLevel="1">
      <c r="A257" s="350">
        <v>43</v>
      </c>
      <c r="B257" s="352"/>
      <c r="C257" s="353"/>
      <c r="D257" s="354"/>
      <c r="E257" s="353"/>
      <c r="F257" s="355">
        <f t="shared" si="27"/>
        <v>0</v>
      </c>
      <c r="G257" s="356">
        <f t="shared" si="25"/>
        <v>0</v>
      </c>
      <c r="H257" s="354">
        <f t="shared" si="26"/>
        <v>0</v>
      </c>
      <c r="I257" s="354"/>
      <c r="J257" s="354"/>
      <c r="K257" s="354"/>
      <c r="L257" s="354"/>
      <c r="M257" s="354"/>
      <c r="N257" s="354"/>
      <c r="O257" s="196"/>
      <c r="P257" s="196"/>
      <c r="Q257" s="196"/>
      <c r="R257" s="196"/>
    </row>
    <row r="258" spans="1:18" s="15" customFormat="1" ht="13.2" hidden="1" outlineLevel="1">
      <c r="A258" s="350">
        <v>44</v>
      </c>
      <c r="B258" s="352"/>
      <c r="C258" s="353"/>
      <c r="D258" s="354"/>
      <c r="E258" s="353"/>
      <c r="F258" s="355">
        <f t="shared" si="27"/>
        <v>0</v>
      </c>
      <c r="G258" s="356">
        <f t="shared" si="25"/>
        <v>0</v>
      </c>
      <c r="H258" s="354">
        <f t="shared" si="26"/>
        <v>0</v>
      </c>
      <c r="I258" s="354"/>
      <c r="J258" s="354"/>
      <c r="K258" s="354"/>
      <c r="L258" s="354"/>
      <c r="M258" s="354"/>
      <c r="N258" s="354"/>
      <c r="O258" s="196"/>
      <c r="P258" s="196"/>
      <c r="Q258" s="196"/>
      <c r="R258" s="196"/>
    </row>
    <row r="259" spans="1:18" s="15" customFormat="1" ht="13.2" hidden="1" outlineLevel="1">
      <c r="A259" s="350">
        <v>45</v>
      </c>
      <c r="B259" s="352"/>
      <c r="C259" s="353"/>
      <c r="D259" s="354"/>
      <c r="E259" s="353"/>
      <c r="F259" s="355">
        <f t="shared" si="27"/>
        <v>0</v>
      </c>
      <c r="G259" s="356">
        <f t="shared" si="25"/>
        <v>0</v>
      </c>
      <c r="H259" s="354">
        <f t="shared" si="26"/>
        <v>0</v>
      </c>
      <c r="I259" s="354"/>
      <c r="J259" s="354"/>
      <c r="K259" s="354"/>
      <c r="L259" s="354"/>
      <c r="M259" s="354"/>
      <c r="N259" s="354"/>
      <c r="O259" s="196"/>
      <c r="P259" s="196"/>
      <c r="Q259" s="196"/>
      <c r="R259" s="196"/>
    </row>
    <row r="260" spans="1:18" s="15" customFormat="1" ht="13.2" hidden="1" outlineLevel="1">
      <c r="A260" s="350">
        <v>46</v>
      </c>
      <c r="B260" s="352"/>
      <c r="C260" s="353"/>
      <c r="D260" s="354"/>
      <c r="E260" s="353"/>
      <c r="F260" s="355">
        <f t="shared" si="27"/>
        <v>0</v>
      </c>
      <c r="G260" s="356">
        <f t="shared" si="25"/>
        <v>0</v>
      </c>
      <c r="H260" s="354">
        <f t="shared" si="26"/>
        <v>0</v>
      </c>
      <c r="I260" s="354"/>
      <c r="J260" s="354"/>
      <c r="K260" s="354"/>
      <c r="L260" s="354"/>
      <c r="M260" s="354"/>
      <c r="N260" s="354"/>
      <c r="O260" s="196"/>
      <c r="P260" s="196"/>
      <c r="Q260" s="196"/>
      <c r="R260" s="196"/>
    </row>
    <row r="261" spans="1:18" s="15" customFormat="1" ht="13.2" hidden="1" outlineLevel="1">
      <c r="A261" s="350">
        <v>47</v>
      </c>
      <c r="B261" s="352"/>
      <c r="C261" s="353"/>
      <c r="D261" s="354"/>
      <c r="E261" s="353"/>
      <c r="F261" s="355">
        <f t="shared" si="27"/>
        <v>0</v>
      </c>
      <c r="G261" s="356">
        <f t="shared" si="25"/>
        <v>0</v>
      </c>
      <c r="H261" s="354">
        <f t="shared" si="26"/>
        <v>0</v>
      </c>
      <c r="I261" s="354"/>
      <c r="J261" s="354"/>
      <c r="K261" s="354"/>
      <c r="L261" s="354"/>
      <c r="M261" s="354"/>
      <c r="N261" s="354"/>
      <c r="O261" s="201"/>
      <c r="P261" s="201"/>
      <c r="Q261" s="201"/>
      <c r="R261" s="201"/>
    </row>
    <row r="262" spans="1:18" s="15" customFormat="1" ht="13.2" hidden="1" outlineLevel="1">
      <c r="A262" s="350">
        <v>48</v>
      </c>
      <c r="B262" s="352"/>
      <c r="C262" s="353"/>
      <c r="D262" s="354"/>
      <c r="E262" s="353"/>
      <c r="F262" s="355">
        <f t="shared" si="27"/>
        <v>0</v>
      </c>
      <c r="G262" s="356">
        <f t="shared" si="25"/>
        <v>0</v>
      </c>
      <c r="H262" s="354">
        <f t="shared" si="26"/>
        <v>0</v>
      </c>
      <c r="I262" s="354"/>
      <c r="J262" s="354"/>
      <c r="K262" s="354"/>
      <c r="L262" s="354"/>
      <c r="M262" s="354"/>
      <c r="N262" s="354"/>
      <c r="O262" s="201"/>
      <c r="P262" s="201"/>
      <c r="Q262" s="201"/>
      <c r="R262" s="201"/>
    </row>
    <row r="263" spans="1:18" s="15" customFormat="1" ht="13.2" hidden="1" outlineLevel="1">
      <c r="A263" s="350">
        <v>49</v>
      </c>
      <c r="B263" s="352"/>
      <c r="C263" s="353"/>
      <c r="D263" s="354"/>
      <c r="E263" s="353"/>
      <c r="F263" s="355">
        <f t="shared" si="27"/>
        <v>0</v>
      </c>
      <c r="G263" s="356">
        <f t="shared" si="25"/>
        <v>0</v>
      </c>
      <c r="H263" s="354">
        <f t="shared" si="26"/>
        <v>0</v>
      </c>
      <c r="I263" s="354"/>
      <c r="J263" s="354"/>
      <c r="K263" s="354"/>
      <c r="L263" s="354"/>
      <c r="M263" s="354"/>
      <c r="N263" s="354"/>
      <c r="O263" s="201"/>
      <c r="P263" s="201"/>
      <c r="Q263" s="201"/>
      <c r="R263" s="201"/>
    </row>
    <row r="264" spans="1:18" s="15" customFormat="1" ht="13.2" hidden="1" outlineLevel="1">
      <c r="A264" s="350">
        <v>50</v>
      </c>
      <c r="B264" s="352"/>
      <c r="C264" s="353"/>
      <c r="D264" s="354"/>
      <c r="E264" s="353"/>
      <c r="F264" s="355">
        <f t="shared" si="27"/>
        <v>0</v>
      </c>
      <c r="G264" s="356">
        <f t="shared" si="25"/>
        <v>0</v>
      </c>
      <c r="H264" s="354">
        <f t="shared" si="26"/>
        <v>0</v>
      </c>
      <c r="I264" s="354"/>
      <c r="J264" s="354"/>
      <c r="K264" s="354"/>
      <c r="L264" s="354"/>
      <c r="M264" s="354"/>
      <c r="N264" s="354"/>
      <c r="O264" s="202"/>
      <c r="P264" s="202"/>
      <c r="Q264" s="202"/>
      <c r="R264" s="202"/>
    </row>
    <row r="265" spans="1:18" s="15" customFormat="1" ht="13.2" collapsed="1">
      <c r="A265" s="301"/>
      <c r="B265" s="302" t="s">
        <v>186</v>
      </c>
      <c r="C265" s="301"/>
      <c r="D265" s="301"/>
      <c r="E265" s="301"/>
      <c r="F265" s="300">
        <f t="shared" si="27"/>
        <v>0</v>
      </c>
      <c r="G265" s="301">
        <f>SUM(G215:G264)</f>
        <v>0</v>
      </c>
      <c r="H265" s="301">
        <f>SUM(H215:H264)</f>
        <v>0</v>
      </c>
      <c r="I265" s="301">
        <f t="shared" ref="I265:M265" si="28">SUM(I215:I264)</f>
        <v>0</v>
      </c>
      <c r="J265" s="301">
        <f>SUM(J215:J264)</f>
        <v>0</v>
      </c>
      <c r="K265" s="301"/>
      <c r="L265" s="301"/>
      <c r="M265" s="301">
        <f t="shared" si="28"/>
        <v>0</v>
      </c>
      <c r="N265" s="301">
        <f t="shared" ref="N265" si="29">SUM(N215:N264)</f>
        <v>0</v>
      </c>
      <c r="O265" s="204"/>
      <c r="P265" s="204"/>
      <c r="Q265" s="204"/>
      <c r="R265" s="204"/>
    </row>
    <row r="266" spans="1:18" s="15" customFormat="1" ht="13.2">
      <c r="A266" s="362"/>
      <c r="B266" s="363" t="s">
        <v>198</v>
      </c>
      <c r="C266" s="363"/>
      <c r="D266" s="363"/>
      <c r="E266" s="363"/>
      <c r="F266" s="363"/>
      <c r="G266" s="363"/>
      <c r="H266" s="363"/>
      <c r="I266" s="363"/>
      <c r="J266" s="363"/>
      <c r="K266" s="363"/>
      <c r="L266" s="363"/>
      <c r="M266" s="363"/>
      <c r="N266" s="363"/>
      <c r="O266" s="196"/>
      <c r="P266" s="196"/>
      <c r="Q266" s="196"/>
      <c r="R266" s="196"/>
    </row>
    <row r="267" spans="1:18" s="15" customFormat="1" ht="13.2">
      <c r="A267" s="362">
        <v>1</v>
      </c>
      <c r="B267" s="364"/>
      <c r="C267" s="365"/>
      <c r="D267" s="366"/>
      <c r="E267" s="365"/>
      <c r="F267" s="367">
        <f t="shared" ref="F267:F298" si="30">IFERROR(H267/$H$549,0)</f>
        <v>0</v>
      </c>
      <c r="G267" s="368">
        <f t="shared" ref="G267:G316" si="31">C267*D267</f>
        <v>0</v>
      </c>
      <c r="H267" s="366">
        <f>G267-I267-J267-K267-L267-M267-N267</f>
        <v>0</v>
      </c>
      <c r="I267" s="366"/>
      <c r="J267" s="366"/>
      <c r="K267" s="366"/>
      <c r="L267" s="366"/>
      <c r="M267" s="366"/>
      <c r="N267" s="366"/>
      <c r="O267" s="196"/>
      <c r="P267" s="196"/>
      <c r="Q267" s="196"/>
      <c r="R267" s="196"/>
    </row>
    <row r="268" spans="1:18" s="15" customFormat="1" ht="13.2">
      <c r="A268" s="362">
        <v>2</v>
      </c>
      <c r="B268" s="364"/>
      <c r="C268" s="365"/>
      <c r="D268" s="366"/>
      <c r="E268" s="365"/>
      <c r="F268" s="367">
        <f t="shared" si="30"/>
        <v>0</v>
      </c>
      <c r="G268" s="368">
        <f t="shared" si="31"/>
        <v>0</v>
      </c>
      <c r="H268" s="366">
        <f t="shared" ref="H268:H316" si="32">G268-I268-J268-K268-L268-M268-N268</f>
        <v>0</v>
      </c>
      <c r="I268" s="366"/>
      <c r="J268" s="366"/>
      <c r="K268" s="366"/>
      <c r="L268" s="366"/>
      <c r="M268" s="366"/>
      <c r="N268" s="366"/>
      <c r="O268" s="196"/>
      <c r="P268" s="196"/>
      <c r="Q268" s="196"/>
      <c r="R268" s="196"/>
    </row>
    <row r="269" spans="1:18" s="15" customFormat="1" ht="13.2">
      <c r="A269" s="362">
        <v>3</v>
      </c>
      <c r="B269" s="364"/>
      <c r="C269" s="365"/>
      <c r="D269" s="366"/>
      <c r="E269" s="365"/>
      <c r="F269" s="367">
        <f t="shared" si="30"/>
        <v>0</v>
      </c>
      <c r="G269" s="368">
        <f t="shared" si="31"/>
        <v>0</v>
      </c>
      <c r="H269" s="366">
        <f t="shared" si="32"/>
        <v>0</v>
      </c>
      <c r="I269" s="366"/>
      <c r="J269" s="366"/>
      <c r="K269" s="366"/>
      <c r="L269" s="366"/>
      <c r="M269" s="366"/>
      <c r="N269" s="366"/>
      <c r="O269" s="196"/>
      <c r="P269" s="196"/>
      <c r="Q269" s="196"/>
      <c r="R269" s="196"/>
    </row>
    <row r="270" spans="1:18" s="15" customFormat="1" ht="13.2">
      <c r="A270" s="362">
        <v>4</v>
      </c>
      <c r="B270" s="364"/>
      <c r="C270" s="365"/>
      <c r="D270" s="366"/>
      <c r="E270" s="365"/>
      <c r="F270" s="367">
        <f t="shared" si="30"/>
        <v>0</v>
      </c>
      <c r="G270" s="368">
        <f t="shared" si="31"/>
        <v>0</v>
      </c>
      <c r="H270" s="366">
        <f t="shared" si="32"/>
        <v>0</v>
      </c>
      <c r="I270" s="366"/>
      <c r="J270" s="366"/>
      <c r="K270" s="366"/>
      <c r="L270" s="366"/>
      <c r="M270" s="366"/>
      <c r="N270" s="366"/>
      <c r="O270" s="196"/>
      <c r="P270" s="196"/>
      <c r="Q270" s="196"/>
      <c r="R270" s="196"/>
    </row>
    <row r="271" spans="1:18" s="15" customFormat="1" ht="13.2">
      <c r="A271" s="362">
        <v>5</v>
      </c>
      <c r="B271" s="364"/>
      <c r="C271" s="365"/>
      <c r="D271" s="366"/>
      <c r="E271" s="365"/>
      <c r="F271" s="367">
        <f t="shared" si="30"/>
        <v>0</v>
      </c>
      <c r="G271" s="368">
        <f t="shared" si="31"/>
        <v>0</v>
      </c>
      <c r="H271" s="366">
        <f t="shared" si="32"/>
        <v>0</v>
      </c>
      <c r="I271" s="366"/>
      <c r="J271" s="366"/>
      <c r="K271" s="366"/>
      <c r="L271" s="366"/>
      <c r="M271" s="366"/>
      <c r="N271" s="366"/>
      <c r="O271" s="196"/>
      <c r="P271" s="196"/>
      <c r="Q271" s="196"/>
      <c r="R271" s="196"/>
    </row>
    <row r="272" spans="1:18" s="15" customFormat="1" ht="13.2">
      <c r="A272" s="362">
        <v>6</v>
      </c>
      <c r="B272" s="364"/>
      <c r="C272" s="365"/>
      <c r="D272" s="366"/>
      <c r="E272" s="365"/>
      <c r="F272" s="367">
        <f t="shared" si="30"/>
        <v>0</v>
      </c>
      <c r="G272" s="368">
        <f t="shared" si="31"/>
        <v>0</v>
      </c>
      <c r="H272" s="366">
        <f t="shared" si="32"/>
        <v>0</v>
      </c>
      <c r="I272" s="366"/>
      <c r="J272" s="366"/>
      <c r="K272" s="366"/>
      <c r="L272" s="366"/>
      <c r="M272" s="366"/>
      <c r="N272" s="366"/>
      <c r="O272" s="196"/>
      <c r="P272" s="196"/>
      <c r="Q272" s="196"/>
      <c r="R272" s="196"/>
    </row>
    <row r="273" spans="1:18" s="15" customFormat="1" ht="13.2">
      <c r="A273" s="362">
        <v>7</v>
      </c>
      <c r="B273" s="364"/>
      <c r="C273" s="365"/>
      <c r="D273" s="366"/>
      <c r="E273" s="365"/>
      <c r="F273" s="367">
        <f t="shared" si="30"/>
        <v>0</v>
      </c>
      <c r="G273" s="368">
        <f t="shared" si="31"/>
        <v>0</v>
      </c>
      <c r="H273" s="366">
        <f t="shared" si="32"/>
        <v>0</v>
      </c>
      <c r="I273" s="366"/>
      <c r="J273" s="366"/>
      <c r="K273" s="366"/>
      <c r="L273" s="366"/>
      <c r="M273" s="366"/>
      <c r="N273" s="366"/>
      <c r="O273" s="196"/>
      <c r="P273" s="196"/>
      <c r="Q273" s="196"/>
      <c r="R273" s="196"/>
    </row>
    <row r="274" spans="1:18" s="15" customFormat="1" ht="13.2">
      <c r="A274" s="362">
        <v>8</v>
      </c>
      <c r="B274" s="364"/>
      <c r="C274" s="365"/>
      <c r="D274" s="366"/>
      <c r="E274" s="365"/>
      <c r="F274" s="367">
        <f t="shared" si="30"/>
        <v>0</v>
      </c>
      <c r="G274" s="368">
        <f t="shared" si="31"/>
        <v>0</v>
      </c>
      <c r="H274" s="366">
        <f t="shared" si="32"/>
        <v>0</v>
      </c>
      <c r="I274" s="366"/>
      <c r="J274" s="366"/>
      <c r="K274" s="366"/>
      <c r="L274" s="366"/>
      <c r="M274" s="366"/>
      <c r="N274" s="366"/>
      <c r="O274" s="196"/>
      <c r="P274" s="196"/>
      <c r="Q274" s="196"/>
      <c r="R274" s="196"/>
    </row>
    <row r="275" spans="1:18" s="15" customFormat="1" ht="13.2">
      <c r="A275" s="362">
        <v>9</v>
      </c>
      <c r="B275" s="364"/>
      <c r="C275" s="365"/>
      <c r="D275" s="366"/>
      <c r="E275" s="365"/>
      <c r="F275" s="367">
        <f t="shared" si="30"/>
        <v>0</v>
      </c>
      <c r="G275" s="368">
        <f t="shared" si="31"/>
        <v>0</v>
      </c>
      <c r="H275" s="366">
        <f t="shared" si="32"/>
        <v>0</v>
      </c>
      <c r="I275" s="366"/>
      <c r="J275" s="366"/>
      <c r="K275" s="366"/>
      <c r="L275" s="366"/>
      <c r="M275" s="366"/>
      <c r="N275" s="366"/>
      <c r="O275" s="196"/>
      <c r="P275" s="196"/>
      <c r="Q275" s="196"/>
      <c r="R275" s="196"/>
    </row>
    <row r="276" spans="1:18" s="15" customFormat="1" ht="13.2">
      <c r="A276" s="362">
        <v>10</v>
      </c>
      <c r="B276" s="364"/>
      <c r="C276" s="365"/>
      <c r="D276" s="366"/>
      <c r="E276" s="365"/>
      <c r="F276" s="367">
        <f t="shared" si="30"/>
        <v>0</v>
      </c>
      <c r="G276" s="368">
        <f t="shared" si="31"/>
        <v>0</v>
      </c>
      <c r="H276" s="366">
        <f t="shared" si="32"/>
        <v>0</v>
      </c>
      <c r="I276" s="366"/>
      <c r="J276" s="366"/>
      <c r="K276" s="366"/>
      <c r="L276" s="366"/>
      <c r="M276" s="366"/>
      <c r="N276" s="366"/>
      <c r="O276" s="196"/>
      <c r="P276" s="196"/>
      <c r="Q276" s="196"/>
      <c r="R276" s="196"/>
    </row>
    <row r="277" spans="1:18" s="15" customFormat="1" ht="13.2">
      <c r="A277" s="362">
        <v>11</v>
      </c>
      <c r="B277" s="364"/>
      <c r="C277" s="365"/>
      <c r="D277" s="366"/>
      <c r="E277" s="365"/>
      <c r="F277" s="367">
        <f t="shared" si="30"/>
        <v>0</v>
      </c>
      <c r="G277" s="368">
        <f t="shared" si="31"/>
        <v>0</v>
      </c>
      <c r="H277" s="366">
        <f t="shared" si="32"/>
        <v>0</v>
      </c>
      <c r="I277" s="366"/>
      <c r="J277" s="366"/>
      <c r="K277" s="366"/>
      <c r="L277" s="366"/>
      <c r="M277" s="366"/>
      <c r="N277" s="366"/>
      <c r="O277" s="196"/>
      <c r="P277" s="196"/>
      <c r="Q277" s="196"/>
      <c r="R277" s="196"/>
    </row>
    <row r="278" spans="1:18" s="15" customFormat="1" ht="13.2">
      <c r="A278" s="362">
        <v>12</v>
      </c>
      <c r="B278" s="364"/>
      <c r="C278" s="365"/>
      <c r="D278" s="366"/>
      <c r="E278" s="365"/>
      <c r="F278" s="367">
        <f t="shared" si="30"/>
        <v>0</v>
      </c>
      <c r="G278" s="368">
        <f t="shared" si="31"/>
        <v>0</v>
      </c>
      <c r="H278" s="366">
        <f t="shared" si="32"/>
        <v>0</v>
      </c>
      <c r="I278" s="366"/>
      <c r="J278" s="366"/>
      <c r="K278" s="366"/>
      <c r="L278" s="366"/>
      <c r="M278" s="366"/>
      <c r="N278" s="366"/>
      <c r="O278" s="196"/>
      <c r="P278" s="196"/>
      <c r="Q278" s="196"/>
      <c r="R278" s="196"/>
    </row>
    <row r="279" spans="1:18" s="15" customFormat="1" ht="13.2">
      <c r="A279" s="362">
        <v>13</v>
      </c>
      <c r="B279" s="364"/>
      <c r="C279" s="365"/>
      <c r="D279" s="366"/>
      <c r="E279" s="365"/>
      <c r="F279" s="367">
        <f t="shared" si="30"/>
        <v>0</v>
      </c>
      <c r="G279" s="368">
        <f t="shared" si="31"/>
        <v>0</v>
      </c>
      <c r="H279" s="366">
        <f t="shared" si="32"/>
        <v>0</v>
      </c>
      <c r="I279" s="366"/>
      <c r="J279" s="366"/>
      <c r="K279" s="366"/>
      <c r="L279" s="366"/>
      <c r="M279" s="366"/>
      <c r="N279" s="366"/>
      <c r="O279" s="196"/>
      <c r="P279" s="196"/>
      <c r="Q279" s="196"/>
      <c r="R279" s="196"/>
    </row>
    <row r="280" spans="1:18" s="15" customFormat="1" ht="13.2">
      <c r="A280" s="362">
        <v>14</v>
      </c>
      <c r="B280" s="364"/>
      <c r="C280" s="365"/>
      <c r="D280" s="366"/>
      <c r="E280" s="365"/>
      <c r="F280" s="367">
        <f t="shared" si="30"/>
        <v>0</v>
      </c>
      <c r="G280" s="368">
        <f t="shared" si="31"/>
        <v>0</v>
      </c>
      <c r="H280" s="366">
        <f t="shared" si="32"/>
        <v>0</v>
      </c>
      <c r="I280" s="366"/>
      <c r="J280" s="366"/>
      <c r="K280" s="366"/>
      <c r="L280" s="366"/>
      <c r="M280" s="366"/>
      <c r="N280" s="366"/>
      <c r="O280" s="196"/>
      <c r="P280" s="196"/>
      <c r="Q280" s="196"/>
      <c r="R280" s="196"/>
    </row>
    <row r="281" spans="1:18" s="15" customFormat="1" ht="13.2">
      <c r="A281" s="362">
        <v>15</v>
      </c>
      <c r="B281" s="364"/>
      <c r="C281" s="365"/>
      <c r="D281" s="366"/>
      <c r="E281" s="365"/>
      <c r="F281" s="367">
        <f t="shared" si="30"/>
        <v>0</v>
      </c>
      <c r="G281" s="368">
        <f t="shared" si="31"/>
        <v>0</v>
      </c>
      <c r="H281" s="366">
        <f t="shared" si="32"/>
        <v>0</v>
      </c>
      <c r="I281" s="366"/>
      <c r="J281" s="366"/>
      <c r="K281" s="366"/>
      <c r="L281" s="366"/>
      <c r="M281" s="366"/>
      <c r="N281" s="366"/>
      <c r="O281" s="196"/>
      <c r="P281" s="196"/>
      <c r="Q281" s="196"/>
      <c r="R281" s="196"/>
    </row>
    <row r="282" spans="1:18" s="15" customFormat="1" ht="13.2">
      <c r="A282" s="362">
        <v>16</v>
      </c>
      <c r="B282" s="364"/>
      <c r="C282" s="365"/>
      <c r="D282" s="366"/>
      <c r="E282" s="365"/>
      <c r="F282" s="367">
        <f t="shared" si="30"/>
        <v>0</v>
      </c>
      <c r="G282" s="368">
        <f t="shared" si="31"/>
        <v>0</v>
      </c>
      <c r="H282" s="366">
        <f t="shared" si="32"/>
        <v>0</v>
      </c>
      <c r="I282" s="366"/>
      <c r="J282" s="366"/>
      <c r="K282" s="366"/>
      <c r="L282" s="366"/>
      <c r="M282" s="366"/>
      <c r="N282" s="366"/>
      <c r="O282" s="196"/>
      <c r="P282" s="196"/>
      <c r="Q282" s="196"/>
      <c r="R282" s="196"/>
    </row>
    <row r="283" spans="1:18" s="15" customFormat="1" ht="13.2">
      <c r="A283" s="362">
        <v>17</v>
      </c>
      <c r="B283" s="364"/>
      <c r="C283" s="365"/>
      <c r="D283" s="366"/>
      <c r="E283" s="365"/>
      <c r="F283" s="367">
        <f t="shared" si="30"/>
        <v>0</v>
      </c>
      <c r="G283" s="368">
        <f t="shared" si="31"/>
        <v>0</v>
      </c>
      <c r="H283" s="366">
        <f t="shared" si="32"/>
        <v>0</v>
      </c>
      <c r="I283" s="366"/>
      <c r="J283" s="366"/>
      <c r="K283" s="366"/>
      <c r="L283" s="366"/>
      <c r="M283" s="366"/>
      <c r="N283" s="366"/>
      <c r="O283" s="196"/>
      <c r="P283" s="196"/>
      <c r="Q283" s="196"/>
      <c r="R283" s="196"/>
    </row>
    <row r="284" spans="1:18" s="15" customFormat="1" ht="13.2">
      <c r="A284" s="362">
        <v>18</v>
      </c>
      <c r="B284" s="364"/>
      <c r="C284" s="365"/>
      <c r="D284" s="366"/>
      <c r="E284" s="365"/>
      <c r="F284" s="367">
        <f t="shared" si="30"/>
        <v>0</v>
      </c>
      <c r="G284" s="368">
        <f t="shared" si="31"/>
        <v>0</v>
      </c>
      <c r="H284" s="366">
        <f t="shared" si="32"/>
        <v>0</v>
      </c>
      <c r="I284" s="366"/>
      <c r="J284" s="366"/>
      <c r="K284" s="366"/>
      <c r="L284" s="366"/>
      <c r="M284" s="366"/>
      <c r="N284" s="366"/>
      <c r="O284" s="196"/>
      <c r="P284" s="196"/>
      <c r="Q284" s="196"/>
      <c r="R284" s="196"/>
    </row>
    <row r="285" spans="1:18" s="15" customFormat="1" ht="13.2">
      <c r="A285" s="362">
        <v>19</v>
      </c>
      <c r="B285" s="364"/>
      <c r="C285" s="365"/>
      <c r="D285" s="366"/>
      <c r="E285" s="365"/>
      <c r="F285" s="367">
        <f t="shared" si="30"/>
        <v>0</v>
      </c>
      <c r="G285" s="368">
        <f t="shared" si="31"/>
        <v>0</v>
      </c>
      <c r="H285" s="366">
        <f t="shared" si="32"/>
        <v>0</v>
      </c>
      <c r="I285" s="366"/>
      <c r="J285" s="366"/>
      <c r="K285" s="366"/>
      <c r="L285" s="366"/>
      <c r="M285" s="366"/>
      <c r="N285" s="366"/>
      <c r="O285" s="196"/>
      <c r="P285" s="196"/>
      <c r="Q285" s="196"/>
      <c r="R285" s="196"/>
    </row>
    <row r="286" spans="1:18" s="15" customFormat="1" ht="13.2">
      <c r="A286" s="362">
        <v>20</v>
      </c>
      <c r="B286" s="364"/>
      <c r="C286" s="365"/>
      <c r="D286" s="366"/>
      <c r="E286" s="365"/>
      <c r="F286" s="367">
        <f t="shared" si="30"/>
        <v>0</v>
      </c>
      <c r="G286" s="368">
        <f t="shared" si="31"/>
        <v>0</v>
      </c>
      <c r="H286" s="366">
        <f t="shared" si="32"/>
        <v>0</v>
      </c>
      <c r="I286" s="366"/>
      <c r="J286" s="366"/>
      <c r="K286" s="366"/>
      <c r="L286" s="366"/>
      <c r="M286" s="366"/>
      <c r="N286" s="366"/>
      <c r="O286" s="196"/>
      <c r="P286" s="196"/>
      <c r="Q286" s="196"/>
      <c r="R286" s="196"/>
    </row>
    <row r="287" spans="1:18" s="15" customFormat="1" ht="13.2">
      <c r="A287" s="362">
        <v>21</v>
      </c>
      <c r="B287" s="364"/>
      <c r="C287" s="365"/>
      <c r="D287" s="366"/>
      <c r="E287" s="365"/>
      <c r="F287" s="367">
        <f t="shared" si="30"/>
        <v>0</v>
      </c>
      <c r="G287" s="368">
        <f t="shared" si="31"/>
        <v>0</v>
      </c>
      <c r="H287" s="366">
        <f t="shared" si="32"/>
        <v>0</v>
      </c>
      <c r="I287" s="366"/>
      <c r="J287" s="366"/>
      <c r="K287" s="366"/>
      <c r="L287" s="366"/>
      <c r="M287" s="366"/>
      <c r="N287" s="366"/>
      <c r="O287" s="196"/>
      <c r="P287" s="196"/>
      <c r="Q287" s="196"/>
      <c r="R287" s="196"/>
    </row>
    <row r="288" spans="1:18" s="15" customFormat="1" ht="13.2">
      <c r="A288" s="362">
        <v>22</v>
      </c>
      <c r="B288" s="364"/>
      <c r="C288" s="365"/>
      <c r="D288" s="366"/>
      <c r="E288" s="365"/>
      <c r="F288" s="367">
        <f t="shared" si="30"/>
        <v>0</v>
      </c>
      <c r="G288" s="368">
        <f t="shared" si="31"/>
        <v>0</v>
      </c>
      <c r="H288" s="366">
        <f t="shared" si="32"/>
        <v>0</v>
      </c>
      <c r="I288" s="366"/>
      <c r="J288" s="366"/>
      <c r="K288" s="366"/>
      <c r="L288" s="366"/>
      <c r="M288" s="366"/>
      <c r="N288" s="366"/>
      <c r="O288" s="196"/>
      <c r="P288" s="196"/>
      <c r="Q288" s="196"/>
      <c r="R288" s="196"/>
    </row>
    <row r="289" spans="1:18" s="15" customFormat="1" ht="13.2">
      <c r="A289" s="362">
        <v>23</v>
      </c>
      <c r="B289" s="364"/>
      <c r="C289" s="365"/>
      <c r="D289" s="366"/>
      <c r="E289" s="365"/>
      <c r="F289" s="367">
        <f t="shared" si="30"/>
        <v>0</v>
      </c>
      <c r="G289" s="368">
        <f t="shared" si="31"/>
        <v>0</v>
      </c>
      <c r="H289" s="366">
        <f t="shared" si="32"/>
        <v>0</v>
      </c>
      <c r="I289" s="366"/>
      <c r="J289" s="366"/>
      <c r="K289" s="366"/>
      <c r="L289" s="366"/>
      <c r="M289" s="366"/>
      <c r="N289" s="366"/>
      <c r="O289" s="196"/>
      <c r="P289" s="196"/>
      <c r="Q289" s="196"/>
      <c r="R289" s="196"/>
    </row>
    <row r="290" spans="1:18" s="15" customFormat="1" ht="13.2">
      <c r="A290" s="362">
        <v>24</v>
      </c>
      <c r="B290" s="364"/>
      <c r="C290" s="365"/>
      <c r="D290" s="366"/>
      <c r="E290" s="365"/>
      <c r="F290" s="367">
        <f t="shared" si="30"/>
        <v>0</v>
      </c>
      <c r="G290" s="368">
        <f t="shared" si="31"/>
        <v>0</v>
      </c>
      <c r="H290" s="366">
        <f t="shared" si="32"/>
        <v>0</v>
      </c>
      <c r="I290" s="366"/>
      <c r="J290" s="366"/>
      <c r="K290" s="366"/>
      <c r="L290" s="366"/>
      <c r="M290" s="366"/>
      <c r="N290" s="366"/>
      <c r="O290" s="196"/>
      <c r="P290" s="196"/>
      <c r="Q290" s="196"/>
      <c r="R290" s="196"/>
    </row>
    <row r="291" spans="1:18" s="15" customFormat="1" ht="13.2">
      <c r="A291" s="362">
        <v>25</v>
      </c>
      <c r="B291" s="364"/>
      <c r="C291" s="365"/>
      <c r="D291" s="366"/>
      <c r="E291" s="365"/>
      <c r="F291" s="367">
        <f t="shared" si="30"/>
        <v>0</v>
      </c>
      <c r="G291" s="368">
        <f t="shared" si="31"/>
        <v>0</v>
      </c>
      <c r="H291" s="366">
        <f t="shared" si="32"/>
        <v>0</v>
      </c>
      <c r="I291" s="366"/>
      <c r="J291" s="366"/>
      <c r="K291" s="366"/>
      <c r="L291" s="366"/>
      <c r="M291" s="366"/>
      <c r="N291" s="366"/>
      <c r="O291" s="196"/>
      <c r="P291" s="196"/>
      <c r="Q291" s="196"/>
      <c r="R291" s="196"/>
    </row>
    <row r="292" spans="1:18" s="15" customFormat="1" ht="13.2" hidden="1" outlineLevel="1">
      <c r="A292" s="362">
        <v>26</v>
      </c>
      <c r="B292" s="364"/>
      <c r="C292" s="365"/>
      <c r="D292" s="366"/>
      <c r="E292" s="365"/>
      <c r="F292" s="367">
        <f t="shared" si="30"/>
        <v>0</v>
      </c>
      <c r="G292" s="368">
        <f t="shared" si="31"/>
        <v>0</v>
      </c>
      <c r="H292" s="366">
        <f t="shared" si="32"/>
        <v>0</v>
      </c>
      <c r="I292" s="366"/>
      <c r="J292" s="366"/>
      <c r="K292" s="366"/>
      <c r="L292" s="366"/>
      <c r="M292" s="366"/>
      <c r="N292" s="366"/>
      <c r="O292" s="196"/>
      <c r="P292" s="196"/>
      <c r="Q292" s="196"/>
      <c r="R292" s="196"/>
    </row>
    <row r="293" spans="1:18" s="15" customFormat="1" ht="13.2" hidden="1" outlineLevel="1">
      <c r="A293" s="362">
        <v>27</v>
      </c>
      <c r="B293" s="364"/>
      <c r="C293" s="365"/>
      <c r="D293" s="366"/>
      <c r="E293" s="365"/>
      <c r="F293" s="367">
        <f t="shared" si="30"/>
        <v>0</v>
      </c>
      <c r="G293" s="368">
        <f t="shared" si="31"/>
        <v>0</v>
      </c>
      <c r="H293" s="366">
        <f t="shared" si="32"/>
        <v>0</v>
      </c>
      <c r="I293" s="366"/>
      <c r="J293" s="366"/>
      <c r="K293" s="366"/>
      <c r="L293" s="366"/>
      <c r="M293" s="366"/>
      <c r="N293" s="366"/>
      <c r="O293" s="196"/>
      <c r="P293" s="196"/>
      <c r="Q293" s="196"/>
      <c r="R293" s="196"/>
    </row>
    <row r="294" spans="1:18" s="15" customFormat="1" ht="13.2" hidden="1" outlineLevel="1">
      <c r="A294" s="362">
        <v>28</v>
      </c>
      <c r="B294" s="364"/>
      <c r="C294" s="365"/>
      <c r="D294" s="366"/>
      <c r="E294" s="365"/>
      <c r="F294" s="367">
        <f t="shared" si="30"/>
        <v>0</v>
      </c>
      <c r="G294" s="368">
        <f t="shared" si="31"/>
        <v>0</v>
      </c>
      <c r="H294" s="366">
        <f t="shared" si="32"/>
        <v>0</v>
      </c>
      <c r="I294" s="366"/>
      <c r="J294" s="366"/>
      <c r="K294" s="366"/>
      <c r="L294" s="366"/>
      <c r="M294" s="366"/>
      <c r="N294" s="366"/>
      <c r="O294" s="196"/>
      <c r="P294" s="196"/>
      <c r="Q294" s="196"/>
      <c r="R294" s="196"/>
    </row>
    <row r="295" spans="1:18" s="15" customFormat="1" ht="13.2" hidden="1" outlineLevel="1">
      <c r="A295" s="362">
        <v>29</v>
      </c>
      <c r="B295" s="364"/>
      <c r="C295" s="365"/>
      <c r="D295" s="366"/>
      <c r="E295" s="365"/>
      <c r="F295" s="367">
        <f t="shared" si="30"/>
        <v>0</v>
      </c>
      <c r="G295" s="368">
        <f t="shared" si="31"/>
        <v>0</v>
      </c>
      <c r="H295" s="366">
        <f t="shared" si="32"/>
        <v>0</v>
      </c>
      <c r="I295" s="366"/>
      <c r="J295" s="366"/>
      <c r="K295" s="366"/>
      <c r="L295" s="366"/>
      <c r="M295" s="366"/>
      <c r="N295" s="366"/>
      <c r="O295" s="196"/>
      <c r="P295" s="196"/>
      <c r="Q295" s="196"/>
      <c r="R295" s="196"/>
    </row>
    <row r="296" spans="1:18" s="15" customFormat="1" ht="13.2" hidden="1" outlineLevel="1">
      <c r="A296" s="362">
        <v>30</v>
      </c>
      <c r="B296" s="364"/>
      <c r="C296" s="365"/>
      <c r="D296" s="366"/>
      <c r="E296" s="365"/>
      <c r="F296" s="367">
        <f t="shared" si="30"/>
        <v>0</v>
      </c>
      <c r="G296" s="368">
        <f t="shared" si="31"/>
        <v>0</v>
      </c>
      <c r="H296" s="366">
        <f t="shared" si="32"/>
        <v>0</v>
      </c>
      <c r="I296" s="366"/>
      <c r="J296" s="366"/>
      <c r="K296" s="366"/>
      <c r="L296" s="366"/>
      <c r="M296" s="366"/>
      <c r="N296" s="366"/>
      <c r="O296" s="196"/>
      <c r="P296" s="196"/>
      <c r="Q296" s="196"/>
      <c r="R296" s="196"/>
    </row>
    <row r="297" spans="1:18" s="15" customFormat="1" ht="13.2" hidden="1" outlineLevel="1">
      <c r="A297" s="362">
        <v>31</v>
      </c>
      <c r="B297" s="364"/>
      <c r="C297" s="365"/>
      <c r="D297" s="366"/>
      <c r="E297" s="365"/>
      <c r="F297" s="367">
        <f t="shared" si="30"/>
        <v>0</v>
      </c>
      <c r="G297" s="368">
        <f t="shared" si="31"/>
        <v>0</v>
      </c>
      <c r="H297" s="366">
        <f t="shared" si="32"/>
        <v>0</v>
      </c>
      <c r="I297" s="366"/>
      <c r="J297" s="366"/>
      <c r="K297" s="366"/>
      <c r="L297" s="366"/>
      <c r="M297" s="366"/>
      <c r="N297" s="366"/>
      <c r="O297" s="196"/>
      <c r="P297" s="196"/>
      <c r="Q297" s="196"/>
      <c r="R297" s="196"/>
    </row>
    <row r="298" spans="1:18" s="15" customFormat="1" ht="13.2" hidden="1" outlineLevel="1">
      <c r="A298" s="362">
        <v>32</v>
      </c>
      <c r="B298" s="364"/>
      <c r="C298" s="365"/>
      <c r="D298" s="366"/>
      <c r="E298" s="365"/>
      <c r="F298" s="367">
        <f t="shared" si="30"/>
        <v>0</v>
      </c>
      <c r="G298" s="368">
        <f t="shared" si="31"/>
        <v>0</v>
      </c>
      <c r="H298" s="366">
        <f t="shared" si="32"/>
        <v>0</v>
      </c>
      <c r="I298" s="366"/>
      <c r="J298" s="366"/>
      <c r="K298" s="366"/>
      <c r="L298" s="366"/>
      <c r="M298" s="366"/>
      <c r="N298" s="366"/>
      <c r="O298" s="196"/>
      <c r="P298" s="196"/>
      <c r="Q298" s="196"/>
      <c r="R298" s="196"/>
    </row>
    <row r="299" spans="1:18" s="15" customFormat="1" ht="13.2" hidden="1" outlineLevel="1">
      <c r="A299" s="362">
        <v>33</v>
      </c>
      <c r="B299" s="364"/>
      <c r="C299" s="365"/>
      <c r="D299" s="366"/>
      <c r="E299" s="365"/>
      <c r="F299" s="367">
        <f t="shared" ref="F299:F317" si="33">IFERROR(H299/$H$549,0)</f>
        <v>0</v>
      </c>
      <c r="G299" s="368">
        <f t="shared" si="31"/>
        <v>0</v>
      </c>
      <c r="H299" s="366">
        <f t="shared" si="32"/>
        <v>0</v>
      </c>
      <c r="I299" s="366"/>
      <c r="J299" s="366"/>
      <c r="K299" s="366"/>
      <c r="L299" s="366"/>
      <c r="M299" s="366"/>
      <c r="N299" s="366"/>
      <c r="O299" s="196"/>
      <c r="P299" s="196"/>
      <c r="Q299" s="196"/>
      <c r="R299" s="196"/>
    </row>
    <row r="300" spans="1:18" s="15" customFormat="1" ht="13.2" hidden="1" outlineLevel="1">
      <c r="A300" s="362">
        <v>34</v>
      </c>
      <c r="B300" s="364"/>
      <c r="C300" s="365"/>
      <c r="D300" s="366"/>
      <c r="E300" s="365"/>
      <c r="F300" s="367">
        <f t="shared" si="33"/>
        <v>0</v>
      </c>
      <c r="G300" s="368">
        <f t="shared" si="31"/>
        <v>0</v>
      </c>
      <c r="H300" s="366">
        <f t="shared" si="32"/>
        <v>0</v>
      </c>
      <c r="I300" s="366"/>
      <c r="J300" s="366"/>
      <c r="K300" s="366"/>
      <c r="L300" s="366"/>
      <c r="M300" s="366"/>
      <c r="N300" s="366"/>
      <c r="O300" s="196"/>
      <c r="P300" s="196"/>
      <c r="Q300" s="196"/>
      <c r="R300" s="196"/>
    </row>
    <row r="301" spans="1:18" s="15" customFormat="1" ht="13.2" hidden="1" outlineLevel="1">
      <c r="A301" s="362">
        <v>35</v>
      </c>
      <c r="B301" s="364"/>
      <c r="C301" s="365"/>
      <c r="D301" s="366"/>
      <c r="E301" s="365"/>
      <c r="F301" s="367">
        <f t="shared" si="33"/>
        <v>0</v>
      </c>
      <c r="G301" s="368">
        <f t="shared" si="31"/>
        <v>0</v>
      </c>
      <c r="H301" s="366">
        <f t="shared" si="32"/>
        <v>0</v>
      </c>
      <c r="I301" s="366"/>
      <c r="J301" s="366"/>
      <c r="K301" s="366"/>
      <c r="L301" s="366"/>
      <c r="M301" s="366"/>
      <c r="N301" s="366"/>
      <c r="O301" s="196"/>
      <c r="P301" s="196"/>
      <c r="Q301" s="196"/>
      <c r="R301" s="196"/>
    </row>
    <row r="302" spans="1:18" s="15" customFormat="1" ht="13.2" hidden="1" outlineLevel="1">
      <c r="A302" s="362">
        <v>36</v>
      </c>
      <c r="B302" s="364"/>
      <c r="C302" s="365"/>
      <c r="D302" s="366"/>
      <c r="E302" s="365"/>
      <c r="F302" s="367">
        <f t="shared" si="33"/>
        <v>0</v>
      </c>
      <c r="G302" s="368">
        <f t="shared" si="31"/>
        <v>0</v>
      </c>
      <c r="H302" s="366">
        <f t="shared" si="32"/>
        <v>0</v>
      </c>
      <c r="I302" s="366"/>
      <c r="J302" s="366"/>
      <c r="K302" s="366"/>
      <c r="L302" s="366"/>
      <c r="M302" s="366"/>
      <c r="N302" s="366"/>
      <c r="O302" s="196"/>
      <c r="P302" s="196"/>
      <c r="Q302" s="196"/>
      <c r="R302" s="196"/>
    </row>
    <row r="303" spans="1:18" s="15" customFormat="1" ht="13.2" hidden="1" outlineLevel="1">
      <c r="A303" s="362">
        <v>37</v>
      </c>
      <c r="B303" s="364"/>
      <c r="C303" s="365"/>
      <c r="D303" s="366"/>
      <c r="E303" s="365"/>
      <c r="F303" s="367">
        <f t="shared" si="33"/>
        <v>0</v>
      </c>
      <c r="G303" s="368">
        <f t="shared" si="31"/>
        <v>0</v>
      </c>
      <c r="H303" s="366">
        <f t="shared" si="32"/>
        <v>0</v>
      </c>
      <c r="I303" s="366"/>
      <c r="J303" s="366"/>
      <c r="K303" s="366"/>
      <c r="L303" s="366"/>
      <c r="M303" s="366"/>
      <c r="N303" s="366"/>
      <c r="O303" s="196"/>
      <c r="P303" s="196"/>
      <c r="Q303" s="196"/>
      <c r="R303" s="196"/>
    </row>
    <row r="304" spans="1:18" s="15" customFormat="1" ht="13.2" hidden="1" outlineLevel="1">
      <c r="A304" s="362">
        <v>38</v>
      </c>
      <c r="B304" s="364"/>
      <c r="C304" s="365"/>
      <c r="D304" s="366"/>
      <c r="E304" s="365"/>
      <c r="F304" s="367">
        <f t="shared" si="33"/>
        <v>0</v>
      </c>
      <c r="G304" s="368">
        <f t="shared" si="31"/>
        <v>0</v>
      </c>
      <c r="H304" s="366">
        <f t="shared" si="32"/>
        <v>0</v>
      </c>
      <c r="I304" s="366"/>
      <c r="J304" s="366"/>
      <c r="K304" s="366"/>
      <c r="L304" s="366"/>
      <c r="M304" s="366"/>
      <c r="N304" s="366"/>
      <c r="O304" s="196"/>
      <c r="P304" s="196"/>
      <c r="Q304" s="196"/>
      <c r="R304" s="196"/>
    </row>
    <row r="305" spans="1:18" s="15" customFormat="1" ht="13.2" hidden="1" outlineLevel="1">
      <c r="A305" s="362">
        <v>39</v>
      </c>
      <c r="B305" s="364"/>
      <c r="C305" s="365"/>
      <c r="D305" s="366"/>
      <c r="E305" s="365"/>
      <c r="F305" s="367">
        <f t="shared" si="33"/>
        <v>0</v>
      </c>
      <c r="G305" s="368">
        <f t="shared" si="31"/>
        <v>0</v>
      </c>
      <c r="H305" s="366">
        <f t="shared" si="32"/>
        <v>0</v>
      </c>
      <c r="I305" s="366"/>
      <c r="J305" s="366"/>
      <c r="K305" s="366"/>
      <c r="L305" s="366"/>
      <c r="M305" s="366"/>
      <c r="N305" s="366"/>
      <c r="O305" s="196"/>
      <c r="P305" s="196"/>
      <c r="Q305" s="196"/>
      <c r="R305" s="196"/>
    </row>
    <row r="306" spans="1:18" s="15" customFormat="1" ht="13.2" hidden="1" outlineLevel="1">
      <c r="A306" s="362">
        <v>40</v>
      </c>
      <c r="B306" s="364"/>
      <c r="C306" s="365"/>
      <c r="D306" s="366"/>
      <c r="E306" s="365"/>
      <c r="F306" s="367">
        <f t="shared" si="33"/>
        <v>0</v>
      </c>
      <c r="G306" s="368">
        <f t="shared" si="31"/>
        <v>0</v>
      </c>
      <c r="H306" s="366">
        <f t="shared" si="32"/>
        <v>0</v>
      </c>
      <c r="I306" s="366"/>
      <c r="J306" s="366"/>
      <c r="K306" s="366"/>
      <c r="L306" s="366"/>
      <c r="M306" s="366"/>
      <c r="N306" s="366"/>
      <c r="O306" s="196"/>
      <c r="P306" s="196"/>
      <c r="Q306" s="196"/>
      <c r="R306" s="196"/>
    </row>
    <row r="307" spans="1:18" s="15" customFormat="1" ht="13.2" hidden="1" outlineLevel="1">
      <c r="A307" s="362">
        <v>41</v>
      </c>
      <c r="B307" s="364"/>
      <c r="C307" s="365"/>
      <c r="D307" s="366"/>
      <c r="E307" s="365"/>
      <c r="F307" s="367">
        <f t="shared" si="33"/>
        <v>0</v>
      </c>
      <c r="G307" s="368">
        <f t="shared" si="31"/>
        <v>0</v>
      </c>
      <c r="H307" s="366">
        <f t="shared" si="32"/>
        <v>0</v>
      </c>
      <c r="I307" s="366"/>
      <c r="J307" s="366"/>
      <c r="K307" s="366"/>
      <c r="L307" s="366"/>
      <c r="M307" s="366"/>
      <c r="N307" s="366"/>
      <c r="O307" s="196"/>
      <c r="P307" s="196"/>
      <c r="Q307" s="196"/>
      <c r="R307" s="196"/>
    </row>
    <row r="308" spans="1:18" s="15" customFormat="1" ht="13.2" hidden="1" outlineLevel="1">
      <c r="A308" s="362">
        <v>42</v>
      </c>
      <c r="B308" s="364"/>
      <c r="C308" s="365"/>
      <c r="D308" s="366"/>
      <c r="E308" s="365"/>
      <c r="F308" s="367">
        <f t="shared" si="33"/>
        <v>0</v>
      </c>
      <c r="G308" s="368">
        <f t="shared" si="31"/>
        <v>0</v>
      </c>
      <c r="H308" s="366">
        <f t="shared" si="32"/>
        <v>0</v>
      </c>
      <c r="I308" s="366"/>
      <c r="J308" s="366"/>
      <c r="K308" s="366"/>
      <c r="L308" s="366"/>
      <c r="M308" s="366"/>
      <c r="N308" s="366"/>
      <c r="O308" s="196"/>
      <c r="P308" s="196"/>
      <c r="Q308" s="196"/>
      <c r="R308" s="196"/>
    </row>
    <row r="309" spans="1:18" s="15" customFormat="1" ht="13.2" hidden="1" outlineLevel="1">
      <c r="A309" s="362">
        <v>43</v>
      </c>
      <c r="B309" s="364"/>
      <c r="C309" s="365"/>
      <c r="D309" s="366"/>
      <c r="E309" s="365"/>
      <c r="F309" s="367">
        <f t="shared" si="33"/>
        <v>0</v>
      </c>
      <c r="G309" s="368">
        <f t="shared" si="31"/>
        <v>0</v>
      </c>
      <c r="H309" s="366">
        <f t="shared" si="32"/>
        <v>0</v>
      </c>
      <c r="I309" s="366"/>
      <c r="J309" s="366"/>
      <c r="K309" s="366"/>
      <c r="L309" s="366"/>
      <c r="M309" s="366"/>
      <c r="N309" s="366"/>
      <c r="O309" s="196"/>
      <c r="P309" s="196"/>
      <c r="Q309" s="196"/>
      <c r="R309" s="196"/>
    </row>
    <row r="310" spans="1:18" s="15" customFormat="1" ht="13.2" hidden="1" outlineLevel="1">
      <c r="A310" s="362">
        <v>44</v>
      </c>
      <c r="B310" s="364"/>
      <c r="C310" s="365"/>
      <c r="D310" s="366"/>
      <c r="E310" s="365"/>
      <c r="F310" s="367">
        <f t="shared" si="33"/>
        <v>0</v>
      </c>
      <c r="G310" s="368">
        <f t="shared" si="31"/>
        <v>0</v>
      </c>
      <c r="H310" s="366">
        <f t="shared" si="32"/>
        <v>0</v>
      </c>
      <c r="I310" s="366"/>
      <c r="J310" s="366"/>
      <c r="K310" s="366"/>
      <c r="L310" s="366"/>
      <c r="M310" s="366"/>
      <c r="N310" s="366"/>
      <c r="O310" s="196"/>
      <c r="P310" s="196"/>
      <c r="Q310" s="196"/>
      <c r="R310" s="196"/>
    </row>
    <row r="311" spans="1:18" s="15" customFormat="1" ht="13.2" hidden="1" outlineLevel="1">
      <c r="A311" s="362">
        <v>45</v>
      </c>
      <c r="B311" s="364"/>
      <c r="C311" s="365"/>
      <c r="D311" s="366"/>
      <c r="E311" s="365"/>
      <c r="F311" s="367">
        <f t="shared" si="33"/>
        <v>0</v>
      </c>
      <c r="G311" s="368">
        <f t="shared" si="31"/>
        <v>0</v>
      </c>
      <c r="H311" s="366">
        <f t="shared" si="32"/>
        <v>0</v>
      </c>
      <c r="I311" s="366"/>
      <c r="J311" s="366"/>
      <c r="K311" s="366"/>
      <c r="L311" s="366"/>
      <c r="M311" s="366"/>
      <c r="N311" s="366"/>
      <c r="O311" s="196"/>
      <c r="P311" s="196"/>
      <c r="Q311" s="196"/>
      <c r="R311" s="196"/>
    </row>
    <row r="312" spans="1:18" s="15" customFormat="1" ht="13.2" hidden="1" outlineLevel="1">
      <c r="A312" s="362">
        <v>46</v>
      </c>
      <c r="B312" s="364"/>
      <c r="C312" s="365"/>
      <c r="D312" s="366"/>
      <c r="E312" s="365"/>
      <c r="F312" s="367">
        <f t="shared" si="33"/>
        <v>0</v>
      </c>
      <c r="G312" s="368">
        <f t="shared" si="31"/>
        <v>0</v>
      </c>
      <c r="H312" s="366">
        <f t="shared" si="32"/>
        <v>0</v>
      </c>
      <c r="I312" s="366"/>
      <c r="J312" s="366"/>
      <c r="K312" s="366"/>
      <c r="L312" s="366"/>
      <c r="M312" s="366"/>
      <c r="N312" s="366"/>
      <c r="O312" s="196"/>
      <c r="P312" s="196"/>
      <c r="Q312" s="196"/>
      <c r="R312" s="196"/>
    </row>
    <row r="313" spans="1:18" s="15" customFormat="1" ht="13.2" hidden="1" outlineLevel="1">
      <c r="A313" s="362">
        <v>47</v>
      </c>
      <c r="B313" s="364"/>
      <c r="C313" s="365"/>
      <c r="D313" s="366"/>
      <c r="E313" s="365"/>
      <c r="F313" s="367">
        <f t="shared" si="33"/>
        <v>0</v>
      </c>
      <c r="G313" s="368">
        <f t="shared" si="31"/>
        <v>0</v>
      </c>
      <c r="H313" s="366">
        <f t="shared" si="32"/>
        <v>0</v>
      </c>
      <c r="I313" s="366"/>
      <c r="J313" s="366"/>
      <c r="K313" s="366"/>
      <c r="L313" s="366"/>
      <c r="M313" s="366"/>
      <c r="N313" s="366"/>
      <c r="O313" s="201"/>
      <c r="P313" s="201"/>
      <c r="Q313" s="201"/>
      <c r="R313" s="201"/>
    </row>
    <row r="314" spans="1:18" s="15" customFormat="1" ht="13.2" hidden="1" outlineLevel="1">
      <c r="A314" s="362">
        <v>48</v>
      </c>
      <c r="B314" s="364"/>
      <c r="C314" s="365"/>
      <c r="D314" s="366"/>
      <c r="E314" s="365"/>
      <c r="F314" s="367">
        <f t="shared" si="33"/>
        <v>0</v>
      </c>
      <c r="G314" s="368">
        <f t="shared" si="31"/>
        <v>0</v>
      </c>
      <c r="H314" s="366">
        <f t="shared" si="32"/>
        <v>0</v>
      </c>
      <c r="I314" s="366"/>
      <c r="J314" s="366"/>
      <c r="K314" s="366"/>
      <c r="L314" s="366"/>
      <c r="M314" s="366"/>
      <c r="N314" s="366"/>
      <c r="O314" s="201"/>
      <c r="P314" s="201"/>
      <c r="Q314" s="201"/>
      <c r="R314" s="201"/>
    </row>
    <row r="315" spans="1:18" s="15" customFormat="1" ht="13.2" hidden="1" outlineLevel="1">
      <c r="A315" s="362">
        <v>49</v>
      </c>
      <c r="B315" s="364"/>
      <c r="C315" s="365"/>
      <c r="D315" s="366"/>
      <c r="E315" s="365"/>
      <c r="F315" s="367">
        <f t="shared" si="33"/>
        <v>0</v>
      </c>
      <c r="G315" s="368">
        <f t="shared" si="31"/>
        <v>0</v>
      </c>
      <c r="H315" s="366">
        <f t="shared" si="32"/>
        <v>0</v>
      </c>
      <c r="I315" s="366"/>
      <c r="J315" s="366"/>
      <c r="K315" s="366"/>
      <c r="L315" s="366"/>
      <c r="M315" s="366"/>
      <c r="N315" s="366"/>
      <c r="O315" s="201"/>
      <c r="P315" s="201"/>
      <c r="Q315" s="201"/>
      <c r="R315" s="201"/>
    </row>
    <row r="316" spans="1:18" s="15" customFormat="1" ht="13.2" hidden="1" outlineLevel="1">
      <c r="A316" s="362">
        <v>50</v>
      </c>
      <c r="B316" s="364"/>
      <c r="C316" s="365"/>
      <c r="D316" s="366"/>
      <c r="E316" s="365"/>
      <c r="F316" s="367">
        <f t="shared" si="33"/>
        <v>0</v>
      </c>
      <c r="G316" s="368">
        <f t="shared" si="31"/>
        <v>0</v>
      </c>
      <c r="H316" s="366">
        <f t="shared" si="32"/>
        <v>0</v>
      </c>
      <c r="I316" s="366"/>
      <c r="J316" s="366"/>
      <c r="K316" s="366"/>
      <c r="L316" s="366"/>
      <c r="M316" s="366"/>
      <c r="N316" s="366"/>
      <c r="O316" s="202"/>
      <c r="P316" s="202"/>
      <c r="Q316" s="202"/>
      <c r="R316" s="202"/>
    </row>
    <row r="317" spans="1:18" s="15" customFormat="1" ht="13.2" collapsed="1">
      <c r="A317" s="301"/>
      <c r="B317" s="302" t="s">
        <v>186</v>
      </c>
      <c r="C317" s="301"/>
      <c r="D317" s="301"/>
      <c r="E317" s="301"/>
      <c r="F317" s="300">
        <f t="shared" si="33"/>
        <v>0</v>
      </c>
      <c r="G317" s="301">
        <f>SUM(G267:G316)</f>
        <v>0</v>
      </c>
      <c r="H317" s="301">
        <f>SUM(H267:H316)</f>
        <v>0</v>
      </c>
      <c r="I317" s="301">
        <f t="shared" ref="I317:M317" si="34">SUM(I267:I316)</f>
        <v>0</v>
      </c>
      <c r="J317" s="301">
        <f>SUM(J267:J316)</f>
        <v>0</v>
      </c>
      <c r="K317" s="301"/>
      <c r="L317" s="301"/>
      <c r="M317" s="301">
        <f t="shared" si="34"/>
        <v>0</v>
      </c>
      <c r="N317" s="301">
        <f t="shared" ref="N317" si="35">SUM(N267:N316)</f>
        <v>0</v>
      </c>
      <c r="O317" s="204"/>
      <c r="P317" s="204"/>
      <c r="Q317" s="204"/>
      <c r="R317" s="204"/>
    </row>
    <row r="318" spans="1:18" s="15" customFormat="1" ht="13.2">
      <c r="A318" s="374"/>
      <c r="B318" s="375" t="s">
        <v>199</v>
      </c>
      <c r="C318" s="375"/>
      <c r="D318" s="375"/>
      <c r="E318" s="375"/>
      <c r="F318" s="375"/>
      <c r="G318" s="375"/>
      <c r="H318" s="375"/>
      <c r="I318" s="375"/>
      <c r="J318" s="375"/>
      <c r="K318" s="375"/>
      <c r="L318" s="375"/>
      <c r="M318" s="375"/>
      <c r="N318" s="375"/>
      <c r="O318" s="196"/>
      <c r="P318" s="196"/>
      <c r="Q318" s="196"/>
      <c r="R318" s="196"/>
    </row>
    <row r="319" spans="1:18" s="15" customFormat="1" ht="13.2">
      <c r="A319" s="374">
        <v>1</v>
      </c>
      <c r="B319" s="376"/>
      <c r="C319" s="377"/>
      <c r="D319" s="378"/>
      <c r="E319" s="377"/>
      <c r="F319" s="379">
        <f t="shared" ref="F319:F350" si="36">IFERROR(H319/$H$549,0)</f>
        <v>0</v>
      </c>
      <c r="G319" s="380">
        <f t="shared" ref="G319:G368" si="37">C319*D319</f>
        <v>0</v>
      </c>
      <c r="H319" s="378">
        <f>G319-I319-J319-K319-L319-M319-N319</f>
        <v>0</v>
      </c>
      <c r="I319" s="378"/>
      <c r="J319" s="378"/>
      <c r="K319" s="378"/>
      <c r="L319" s="378"/>
      <c r="M319" s="378"/>
      <c r="N319" s="378"/>
      <c r="O319" s="196"/>
      <c r="P319" s="196"/>
      <c r="Q319" s="196"/>
      <c r="R319" s="196"/>
    </row>
    <row r="320" spans="1:18" s="15" customFormat="1" ht="13.2">
      <c r="A320" s="374">
        <v>2</v>
      </c>
      <c r="B320" s="376"/>
      <c r="C320" s="377"/>
      <c r="D320" s="378"/>
      <c r="E320" s="377"/>
      <c r="F320" s="379">
        <f t="shared" si="36"/>
        <v>0</v>
      </c>
      <c r="G320" s="380">
        <f t="shared" si="37"/>
        <v>0</v>
      </c>
      <c r="H320" s="378">
        <f t="shared" ref="H320:H368" si="38">G320-I320-J320-K320-L320-M320-N320</f>
        <v>0</v>
      </c>
      <c r="I320" s="378"/>
      <c r="J320" s="378"/>
      <c r="K320" s="378"/>
      <c r="L320" s="378"/>
      <c r="M320" s="378"/>
      <c r="N320" s="378"/>
      <c r="O320" s="196"/>
      <c r="P320" s="196"/>
      <c r="Q320" s="196"/>
      <c r="R320" s="196"/>
    </row>
    <row r="321" spans="1:18" s="15" customFormat="1" ht="13.2">
      <c r="A321" s="374">
        <v>3</v>
      </c>
      <c r="B321" s="376"/>
      <c r="C321" s="377"/>
      <c r="D321" s="378"/>
      <c r="E321" s="377"/>
      <c r="F321" s="379">
        <f t="shared" si="36"/>
        <v>0</v>
      </c>
      <c r="G321" s="380">
        <f t="shared" si="37"/>
        <v>0</v>
      </c>
      <c r="H321" s="378">
        <f t="shared" si="38"/>
        <v>0</v>
      </c>
      <c r="I321" s="378"/>
      <c r="J321" s="378"/>
      <c r="K321" s="378"/>
      <c r="L321" s="378"/>
      <c r="M321" s="378"/>
      <c r="N321" s="378"/>
      <c r="O321" s="196"/>
      <c r="P321" s="196"/>
      <c r="Q321" s="196"/>
      <c r="R321" s="196"/>
    </row>
    <row r="322" spans="1:18" s="15" customFormat="1" ht="13.2">
      <c r="A322" s="374">
        <v>4</v>
      </c>
      <c r="B322" s="376"/>
      <c r="C322" s="377"/>
      <c r="D322" s="378"/>
      <c r="E322" s="377"/>
      <c r="F322" s="379">
        <f t="shared" si="36"/>
        <v>0</v>
      </c>
      <c r="G322" s="380">
        <f t="shared" si="37"/>
        <v>0</v>
      </c>
      <c r="H322" s="378">
        <f t="shared" si="38"/>
        <v>0</v>
      </c>
      <c r="I322" s="378"/>
      <c r="J322" s="378"/>
      <c r="K322" s="378"/>
      <c r="L322" s="378"/>
      <c r="M322" s="378"/>
      <c r="N322" s="378"/>
      <c r="O322" s="196"/>
      <c r="P322" s="196"/>
      <c r="Q322" s="196"/>
      <c r="R322" s="196"/>
    </row>
    <row r="323" spans="1:18" s="15" customFormat="1" ht="13.2">
      <c r="A323" s="374">
        <v>5</v>
      </c>
      <c r="B323" s="376"/>
      <c r="C323" s="377"/>
      <c r="D323" s="378"/>
      <c r="E323" s="377"/>
      <c r="F323" s="379">
        <f t="shared" si="36"/>
        <v>0</v>
      </c>
      <c r="G323" s="380">
        <f t="shared" si="37"/>
        <v>0</v>
      </c>
      <c r="H323" s="378">
        <f t="shared" si="38"/>
        <v>0</v>
      </c>
      <c r="I323" s="378"/>
      <c r="J323" s="378"/>
      <c r="K323" s="378"/>
      <c r="L323" s="378"/>
      <c r="M323" s="378"/>
      <c r="N323" s="378"/>
      <c r="O323" s="196"/>
      <c r="P323" s="196"/>
      <c r="Q323" s="196"/>
      <c r="R323" s="196"/>
    </row>
    <row r="324" spans="1:18" s="15" customFormat="1" ht="13.2">
      <c r="A324" s="374">
        <v>6</v>
      </c>
      <c r="B324" s="376"/>
      <c r="C324" s="377"/>
      <c r="D324" s="378"/>
      <c r="E324" s="377"/>
      <c r="F324" s="379">
        <f t="shared" si="36"/>
        <v>0</v>
      </c>
      <c r="G324" s="380">
        <f t="shared" si="37"/>
        <v>0</v>
      </c>
      <c r="H324" s="378">
        <f t="shared" si="38"/>
        <v>0</v>
      </c>
      <c r="I324" s="378"/>
      <c r="J324" s="378"/>
      <c r="K324" s="378"/>
      <c r="L324" s="378"/>
      <c r="M324" s="378"/>
      <c r="N324" s="378"/>
      <c r="O324" s="196"/>
      <c r="P324" s="196"/>
      <c r="Q324" s="196"/>
      <c r="R324" s="196"/>
    </row>
    <row r="325" spans="1:18" s="15" customFormat="1" ht="13.2">
      <c r="A325" s="374">
        <v>7</v>
      </c>
      <c r="B325" s="376"/>
      <c r="C325" s="377"/>
      <c r="D325" s="378"/>
      <c r="E325" s="377"/>
      <c r="F325" s="379">
        <f t="shared" si="36"/>
        <v>0</v>
      </c>
      <c r="G325" s="380">
        <f t="shared" si="37"/>
        <v>0</v>
      </c>
      <c r="H325" s="378">
        <f t="shared" si="38"/>
        <v>0</v>
      </c>
      <c r="I325" s="378"/>
      <c r="J325" s="378"/>
      <c r="K325" s="378"/>
      <c r="L325" s="378"/>
      <c r="M325" s="378"/>
      <c r="N325" s="378"/>
      <c r="O325" s="196"/>
      <c r="P325" s="196"/>
      <c r="Q325" s="196"/>
      <c r="R325" s="196"/>
    </row>
    <row r="326" spans="1:18" s="15" customFormat="1" ht="13.2">
      <c r="A326" s="374">
        <v>8</v>
      </c>
      <c r="B326" s="376"/>
      <c r="C326" s="377"/>
      <c r="D326" s="378"/>
      <c r="E326" s="377"/>
      <c r="F326" s="379">
        <f t="shared" si="36"/>
        <v>0</v>
      </c>
      <c r="G326" s="380">
        <f t="shared" si="37"/>
        <v>0</v>
      </c>
      <c r="H326" s="378">
        <f t="shared" si="38"/>
        <v>0</v>
      </c>
      <c r="I326" s="378"/>
      <c r="J326" s="378"/>
      <c r="K326" s="378"/>
      <c r="L326" s="378"/>
      <c r="M326" s="378"/>
      <c r="N326" s="378"/>
      <c r="O326" s="196"/>
      <c r="P326" s="196"/>
      <c r="Q326" s="196"/>
      <c r="R326" s="196"/>
    </row>
    <row r="327" spans="1:18" s="15" customFormat="1" ht="13.2">
      <c r="A327" s="374">
        <v>9</v>
      </c>
      <c r="B327" s="376"/>
      <c r="C327" s="377"/>
      <c r="D327" s="378"/>
      <c r="E327" s="377"/>
      <c r="F327" s="379">
        <f t="shared" si="36"/>
        <v>0</v>
      </c>
      <c r="G327" s="380">
        <f t="shared" si="37"/>
        <v>0</v>
      </c>
      <c r="H327" s="378">
        <f t="shared" si="38"/>
        <v>0</v>
      </c>
      <c r="I327" s="378"/>
      <c r="J327" s="378"/>
      <c r="K327" s="378"/>
      <c r="L327" s="378"/>
      <c r="M327" s="378"/>
      <c r="N327" s="378"/>
      <c r="O327" s="196"/>
      <c r="P327" s="196"/>
      <c r="Q327" s="196"/>
      <c r="R327" s="196"/>
    </row>
    <row r="328" spans="1:18" s="15" customFormat="1" ht="13.2">
      <c r="A328" s="374">
        <v>10</v>
      </c>
      <c r="B328" s="376"/>
      <c r="C328" s="377"/>
      <c r="D328" s="378"/>
      <c r="E328" s="377"/>
      <c r="F328" s="379">
        <f t="shared" si="36"/>
        <v>0</v>
      </c>
      <c r="G328" s="380">
        <f t="shared" si="37"/>
        <v>0</v>
      </c>
      <c r="H328" s="378">
        <f t="shared" si="38"/>
        <v>0</v>
      </c>
      <c r="I328" s="378"/>
      <c r="J328" s="378"/>
      <c r="K328" s="378"/>
      <c r="L328" s="378"/>
      <c r="M328" s="378"/>
      <c r="N328" s="378"/>
      <c r="O328" s="196"/>
      <c r="P328" s="196"/>
      <c r="Q328" s="196"/>
      <c r="R328" s="196"/>
    </row>
    <row r="329" spans="1:18" s="15" customFormat="1" ht="13.2">
      <c r="A329" s="374">
        <v>11</v>
      </c>
      <c r="B329" s="376"/>
      <c r="C329" s="377"/>
      <c r="D329" s="378"/>
      <c r="E329" s="377"/>
      <c r="F329" s="379">
        <f t="shared" si="36"/>
        <v>0</v>
      </c>
      <c r="G329" s="380">
        <f t="shared" si="37"/>
        <v>0</v>
      </c>
      <c r="H329" s="378">
        <f t="shared" si="38"/>
        <v>0</v>
      </c>
      <c r="I329" s="378"/>
      <c r="J329" s="378"/>
      <c r="K329" s="378"/>
      <c r="L329" s="378"/>
      <c r="M329" s="378"/>
      <c r="N329" s="378"/>
      <c r="O329" s="196"/>
      <c r="P329" s="196"/>
      <c r="Q329" s="196"/>
      <c r="R329" s="196"/>
    </row>
    <row r="330" spans="1:18" s="15" customFormat="1" ht="13.2">
      <c r="A330" s="374">
        <v>12</v>
      </c>
      <c r="B330" s="376"/>
      <c r="C330" s="377"/>
      <c r="D330" s="378"/>
      <c r="E330" s="377"/>
      <c r="F330" s="379">
        <f t="shared" si="36"/>
        <v>0</v>
      </c>
      <c r="G330" s="380">
        <f t="shared" si="37"/>
        <v>0</v>
      </c>
      <c r="H330" s="378">
        <f t="shared" si="38"/>
        <v>0</v>
      </c>
      <c r="I330" s="378"/>
      <c r="J330" s="378"/>
      <c r="K330" s="378"/>
      <c r="L330" s="378"/>
      <c r="M330" s="378"/>
      <c r="N330" s="378"/>
      <c r="O330" s="196"/>
      <c r="P330" s="196"/>
      <c r="Q330" s="196"/>
      <c r="R330" s="196"/>
    </row>
    <row r="331" spans="1:18" s="15" customFormat="1" ht="13.2">
      <c r="A331" s="374">
        <v>13</v>
      </c>
      <c r="B331" s="376"/>
      <c r="C331" s="377"/>
      <c r="D331" s="378"/>
      <c r="E331" s="377"/>
      <c r="F331" s="379">
        <f t="shared" si="36"/>
        <v>0</v>
      </c>
      <c r="G331" s="380">
        <f t="shared" si="37"/>
        <v>0</v>
      </c>
      <c r="H331" s="378">
        <f t="shared" si="38"/>
        <v>0</v>
      </c>
      <c r="I331" s="378"/>
      <c r="J331" s="378"/>
      <c r="K331" s="378"/>
      <c r="L331" s="378"/>
      <c r="M331" s="378"/>
      <c r="N331" s="378"/>
      <c r="O331" s="196"/>
      <c r="P331" s="196"/>
      <c r="Q331" s="196"/>
      <c r="R331" s="196"/>
    </row>
    <row r="332" spans="1:18" s="15" customFormat="1" ht="13.2">
      <c r="A332" s="374">
        <v>14</v>
      </c>
      <c r="B332" s="376"/>
      <c r="C332" s="377"/>
      <c r="D332" s="378"/>
      <c r="E332" s="377"/>
      <c r="F332" s="379">
        <f t="shared" si="36"/>
        <v>0</v>
      </c>
      <c r="G332" s="380">
        <f t="shared" si="37"/>
        <v>0</v>
      </c>
      <c r="H332" s="378">
        <f t="shared" si="38"/>
        <v>0</v>
      </c>
      <c r="I332" s="378"/>
      <c r="J332" s="378"/>
      <c r="K332" s="378"/>
      <c r="L332" s="378"/>
      <c r="M332" s="378"/>
      <c r="N332" s="378"/>
      <c r="O332" s="196"/>
      <c r="P332" s="196"/>
      <c r="Q332" s="196"/>
      <c r="R332" s="196"/>
    </row>
    <row r="333" spans="1:18" s="15" customFormat="1" ht="13.2">
      <c r="A333" s="374">
        <v>15</v>
      </c>
      <c r="B333" s="376"/>
      <c r="C333" s="377"/>
      <c r="D333" s="378"/>
      <c r="E333" s="377"/>
      <c r="F333" s="379">
        <f t="shared" si="36"/>
        <v>0</v>
      </c>
      <c r="G333" s="380">
        <f t="shared" si="37"/>
        <v>0</v>
      </c>
      <c r="H333" s="378">
        <f t="shared" si="38"/>
        <v>0</v>
      </c>
      <c r="I333" s="378"/>
      <c r="J333" s="378"/>
      <c r="K333" s="378"/>
      <c r="L333" s="378"/>
      <c r="M333" s="378"/>
      <c r="N333" s="378"/>
      <c r="O333" s="196"/>
      <c r="P333" s="196"/>
      <c r="Q333" s="196"/>
      <c r="R333" s="196"/>
    </row>
    <row r="334" spans="1:18" s="15" customFormat="1" ht="13.2">
      <c r="A334" s="374">
        <v>16</v>
      </c>
      <c r="B334" s="376"/>
      <c r="C334" s="377"/>
      <c r="D334" s="378"/>
      <c r="E334" s="377"/>
      <c r="F334" s="379">
        <f t="shared" si="36"/>
        <v>0</v>
      </c>
      <c r="G334" s="380">
        <f t="shared" si="37"/>
        <v>0</v>
      </c>
      <c r="H334" s="378">
        <f t="shared" si="38"/>
        <v>0</v>
      </c>
      <c r="I334" s="378"/>
      <c r="J334" s="378"/>
      <c r="K334" s="378"/>
      <c r="L334" s="378"/>
      <c r="M334" s="378"/>
      <c r="N334" s="378"/>
      <c r="O334" s="196"/>
      <c r="P334" s="196"/>
      <c r="Q334" s="196"/>
      <c r="R334" s="196"/>
    </row>
    <row r="335" spans="1:18" s="15" customFormat="1" ht="13.2">
      <c r="A335" s="374">
        <v>17</v>
      </c>
      <c r="B335" s="376"/>
      <c r="C335" s="377"/>
      <c r="D335" s="378"/>
      <c r="E335" s="377"/>
      <c r="F335" s="379">
        <f t="shared" si="36"/>
        <v>0</v>
      </c>
      <c r="G335" s="380">
        <f t="shared" si="37"/>
        <v>0</v>
      </c>
      <c r="H335" s="378">
        <f t="shared" si="38"/>
        <v>0</v>
      </c>
      <c r="I335" s="378"/>
      <c r="J335" s="378"/>
      <c r="K335" s="378"/>
      <c r="L335" s="378"/>
      <c r="M335" s="378"/>
      <c r="N335" s="378"/>
      <c r="O335" s="196"/>
      <c r="P335" s="196"/>
      <c r="Q335" s="196"/>
      <c r="R335" s="196"/>
    </row>
    <row r="336" spans="1:18" s="15" customFormat="1" ht="13.2">
      <c r="A336" s="374">
        <v>18</v>
      </c>
      <c r="B336" s="376"/>
      <c r="C336" s="377"/>
      <c r="D336" s="378"/>
      <c r="E336" s="377"/>
      <c r="F336" s="379">
        <f t="shared" si="36"/>
        <v>0</v>
      </c>
      <c r="G336" s="380">
        <f t="shared" si="37"/>
        <v>0</v>
      </c>
      <c r="H336" s="378">
        <f t="shared" si="38"/>
        <v>0</v>
      </c>
      <c r="I336" s="378"/>
      <c r="J336" s="378"/>
      <c r="K336" s="378"/>
      <c r="L336" s="378"/>
      <c r="M336" s="378"/>
      <c r="N336" s="378"/>
      <c r="O336" s="196"/>
      <c r="P336" s="196"/>
      <c r="Q336" s="196"/>
      <c r="R336" s="196"/>
    </row>
    <row r="337" spans="1:18" s="15" customFormat="1" ht="13.2">
      <c r="A337" s="374">
        <v>19</v>
      </c>
      <c r="B337" s="376"/>
      <c r="C337" s="377"/>
      <c r="D337" s="378"/>
      <c r="E337" s="377"/>
      <c r="F337" s="379">
        <f t="shared" si="36"/>
        <v>0</v>
      </c>
      <c r="G337" s="380">
        <f t="shared" si="37"/>
        <v>0</v>
      </c>
      <c r="H337" s="378">
        <f t="shared" si="38"/>
        <v>0</v>
      </c>
      <c r="I337" s="378"/>
      <c r="J337" s="378"/>
      <c r="K337" s="378"/>
      <c r="L337" s="378"/>
      <c r="M337" s="378"/>
      <c r="N337" s="378"/>
      <c r="O337" s="196"/>
      <c r="P337" s="196"/>
      <c r="Q337" s="196"/>
      <c r="R337" s="196"/>
    </row>
    <row r="338" spans="1:18" s="15" customFormat="1" ht="13.2">
      <c r="A338" s="374">
        <v>20</v>
      </c>
      <c r="B338" s="376"/>
      <c r="C338" s="377"/>
      <c r="D338" s="378"/>
      <c r="E338" s="377"/>
      <c r="F338" s="379">
        <f t="shared" si="36"/>
        <v>0</v>
      </c>
      <c r="G338" s="380">
        <f t="shared" si="37"/>
        <v>0</v>
      </c>
      <c r="H338" s="378">
        <f t="shared" si="38"/>
        <v>0</v>
      </c>
      <c r="I338" s="378"/>
      <c r="J338" s="378"/>
      <c r="K338" s="378"/>
      <c r="L338" s="378"/>
      <c r="M338" s="378"/>
      <c r="N338" s="378"/>
      <c r="O338" s="196"/>
      <c r="P338" s="196"/>
      <c r="Q338" s="196"/>
      <c r="R338" s="196"/>
    </row>
    <row r="339" spans="1:18" s="15" customFormat="1" ht="13.2">
      <c r="A339" s="374">
        <v>21</v>
      </c>
      <c r="B339" s="376"/>
      <c r="C339" s="377"/>
      <c r="D339" s="378"/>
      <c r="E339" s="377"/>
      <c r="F339" s="379">
        <f t="shared" si="36"/>
        <v>0</v>
      </c>
      <c r="G339" s="380">
        <f t="shared" si="37"/>
        <v>0</v>
      </c>
      <c r="H339" s="378">
        <f t="shared" si="38"/>
        <v>0</v>
      </c>
      <c r="I339" s="378"/>
      <c r="J339" s="378"/>
      <c r="K339" s="378"/>
      <c r="L339" s="378"/>
      <c r="M339" s="378"/>
      <c r="N339" s="378"/>
      <c r="O339" s="196"/>
      <c r="P339" s="196"/>
      <c r="Q339" s="196"/>
      <c r="R339" s="196"/>
    </row>
    <row r="340" spans="1:18" s="15" customFormat="1" ht="13.2">
      <c r="A340" s="374">
        <v>22</v>
      </c>
      <c r="B340" s="376"/>
      <c r="C340" s="377"/>
      <c r="D340" s="378"/>
      <c r="E340" s="377"/>
      <c r="F340" s="379">
        <f t="shared" si="36"/>
        <v>0</v>
      </c>
      <c r="G340" s="380">
        <f t="shared" si="37"/>
        <v>0</v>
      </c>
      <c r="H340" s="378">
        <f t="shared" si="38"/>
        <v>0</v>
      </c>
      <c r="I340" s="378"/>
      <c r="J340" s="378"/>
      <c r="K340" s="378"/>
      <c r="L340" s="378"/>
      <c r="M340" s="378"/>
      <c r="N340" s="378"/>
      <c r="O340" s="196"/>
      <c r="P340" s="196"/>
      <c r="Q340" s="196"/>
      <c r="R340" s="196"/>
    </row>
    <row r="341" spans="1:18" s="15" customFormat="1" ht="13.2">
      <c r="A341" s="374">
        <v>23</v>
      </c>
      <c r="B341" s="376"/>
      <c r="C341" s="377"/>
      <c r="D341" s="378"/>
      <c r="E341" s="377"/>
      <c r="F341" s="379">
        <f t="shared" si="36"/>
        <v>0</v>
      </c>
      <c r="G341" s="380">
        <f t="shared" si="37"/>
        <v>0</v>
      </c>
      <c r="H341" s="378">
        <f t="shared" si="38"/>
        <v>0</v>
      </c>
      <c r="I341" s="378"/>
      <c r="J341" s="378"/>
      <c r="K341" s="378"/>
      <c r="L341" s="378"/>
      <c r="M341" s="378"/>
      <c r="N341" s="378"/>
      <c r="O341" s="196"/>
      <c r="P341" s="196"/>
      <c r="Q341" s="196"/>
      <c r="R341" s="196"/>
    </row>
    <row r="342" spans="1:18" s="15" customFormat="1" ht="13.2">
      <c r="A342" s="374">
        <v>24</v>
      </c>
      <c r="B342" s="376"/>
      <c r="C342" s="377"/>
      <c r="D342" s="378"/>
      <c r="E342" s="377"/>
      <c r="F342" s="379">
        <f t="shared" si="36"/>
        <v>0</v>
      </c>
      <c r="G342" s="380">
        <f t="shared" si="37"/>
        <v>0</v>
      </c>
      <c r="H342" s="378">
        <f t="shared" si="38"/>
        <v>0</v>
      </c>
      <c r="I342" s="378"/>
      <c r="J342" s="378"/>
      <c r="K342" s="378"/>
      <c r="L342" s="378"/>
      <c r="M342" s="378"/>
      <c r="N342" s="378"/>
      <c r="O342" s="196"/>
      <c r="P342" s="196"/>
      <c r="Q342" s="196"/>
      <c r="R342" s="196"/>
    </row>
    <row r="343" spans="1:18" s="15" customFormat="1" ht="13.2">
      <c r="A343" s="374">
        <v>25</v>
      </c>
      <c r="B343" s="376"/>
      <c r="C343" s="377"/>
      <c r="D343" s="378"/>
      <c r="E343" s="377"/>
      <c r="F343" s="379">
        <f t="shared" si="36"/>
        <v>0</v>
      </c>
      <c r="G343" s="380">
        <f t="shared" si="37"/>
        <v>0</v>
      </c>
      <c r="H343" s="378">
        <f t="shared" si="38"/>
        <v>0</v>
      </c>
      <c r="I343" s="378"/>
      <c r="J343" s="378"/>
      <c r="K343" s="378"/>
      <c r="L343" s="378"/>
      <c r="M343" s="378"/>
      <c r="N343" s="378"/>
      <c r="O343" s="196"/>
      <c r="P343" s="196"/>
      <c r="Q343" s="196"/>
      <c r="R343" s="196"/>
    </row>
    <row r="344" spans="1:18" s="15" customFormat="1" ht="13.2" hidden="1" outlineLevel="1">
      <c r="A344" s="374">
        <v>26</v>
      </c>
      <c r="B344" s="376"/>
      <c r="C344" s="377"/>
      <c r="D344" s="378"/>
      <c r="E344" s="377"/>
      <c r="F344" s="379">
        <f t="shared" si="36"/>
        <v>0</v>
      </c>
      <c r="G344" s="380">
        <f t="shared" si="37"/>
        <v>0</v>
      </c>
      <c r="H344" s="378">
        <f t="shared" si="38"/>
        <v>0</v>
      </c>
      <c r="I344" s="378"/>
      <c r="J344" s="378"/>
      <c r="K344" s="378"/>
      <c r="L344" s="378"/>
      <c r="M344" s="378"/>
      <c r="N344" s="378"/>
      <c r="O344" s="196"/>
      <c r="P344" s="196"/>
      <c r="Q344" s="196"/>
      <c r="R344" s="196"/>
    </row>
    <row r="345" spans="1:18" s="15" customFormat="1" ht="13.2" hidden="1" outlineLevel="1">
      <c r="A345" s="374">
        <v>27</v>
      </c>
      <c r="B345" s="376"/>
      <c r="C345" s="377"/>
      <c r="D345" s="378"/>
      <c r="E345" s="377"/>
      <c r="F345" s="379">
        <f t="shared" si="36"/>
        <v>0</v>
      </c>
      <c r="G345" s="380">
        <f t="shared" si="37"/>
        <v>0</v>
      </c>
      <c r="H345" s="378">
        <f t="shared" si="38"/>
        <v>0</v>
      </c>
      <c r="I345" s="378"/>
      <c r="J345" s="378"/>
      <c r="K345" s="378"/>
      <c r="L345" s="378"/>
      <c r="M345" s="378"/>
      <c r="N345" s="378"/>
      <c r="O345" s="196"/>
      <c r="P345" s="196"/>
      <c r="Q345" s="196"/>
      <c r="R345" s="196"/>
    </row>
    <row r="346" spans="1:18" s="15" customFormat="1" ht="13.2" hidden="1" outlineLevel="1">
      <c r="A346" s="374">
        <v>28</v>
      </c>
      <c r="B346" s="376"/>
      <c r="C346" s="377"/>
      <c r="D346" s="378"/>
      <c r="E346" s="377"/>
      <c r="F346" s="379">
        <f t="shared" si="36"/>
        <v>0</v>
      </c>
      <c r="G346" s="380">
        <f t="shared" si="37"/>
        <v>0</v>
      </c>
      <c r="H346" s="378">
        <f t="shared" si="38"/>
        <v>0</v>
      </c>
      <c r="I346" s="378"/>
      <c r="J346" s="378"/>
      <c r="K346" s="378"/>
      <c r="L346" s="378"/>
      <c r="M346" s="378"/>
      <c r="N346" s="378"/>
      <c r="O346" s="196"/>
      <c r="P346" s="196"/>
      <c r="Q346" s="196"/>
      <c r="R346" s="196"/>
    </row>
    <row r="347" spans="1:18" s="15" customFormat="1" ht="13.2" hidden="1" outlineLevel="1">
      <c r="A347" s="374">
        <v>29</v>
      </c>
      <c r="B347" s="376"/>
      <c r="C347" s="377"/>
      <c r="D347" s="378"/>
      <c r="E347" s="377"/>
      <c r="F347" s="379">
        <f t="shared" si="36"/>
        <v>0</v>
      </c>
      <c r="G347" s="380">
        <f t="shared" si="37"/>
        <v>0</v>
      </c>
      <c r="H347" s="378">
        <f t="shared" si="38"/>
        <v>0</v>
      </c>
      <c r="I347" s="378"/>
      <c r="J347" s="378"/>
      <c r="K347" s="378"/>
      <c r="L347" s="378"/>
      <c r="M347" s="378"/>
      <c r="N347" s="378"/>
      <c r="O347" s="196"/>
      <c r="P347" s="196"/>
      <c r="Q347" s="196"/>
      <c r="R347" s="196"/>
    </row>
    <row r="348" spans="1:18" s="15" customFormat="1" ht="13.2" hidden="1" outlineLevel="1">
      <c r="A348" s="374">
        <v>30</v>
      </c>
      <c r="B348" s="376"/>
      <c r="C348" s="377"/>
      <c r="D348" s="378"/>
      <c r="E348" s="377"/>
      <c r="F348" s="379">
        <f t="shared" si="36"/>
        <v>0</v>
      </c>
      <c r="G348" s="380">
        <f t="shared" si="37"/>
        <v>0</v>
      </c>
      <c r="H348" s="378">
        <f t="shared" si="38"/>
        <v>0</v>
      </c>
      <c r="I348" s="378"/>
      <c r="J348" s="378"/>
      <c r="K348" s="378"/>
      <c r="L348" s="378"/>
      <c r="M348" s="378"/>
      <c r="N348" s="378"/>
      <c r="O348" s="196"/>
      <c r="P348" s="196"/>
      <c r="Q348" s="196"/>
      <c r="R348" s="196"/>
    </row>
    <row r="349" spans="1:18" s="15" customFormat="1" ht="13.2" hidden="1" outlineLevel="1">
      <c r="A349" s="374">
        <v>31</v>
      </c>
      <c r="B349" s="376"/>
      <c r="C349" s="377"/>
      <c r="D349" s="378"/>
      <c r="E349" s="377"/>
      <c r="F349" s="379">
        <f t="shared" si="36"/>
        <v>0</v>
      </c>
      <c r="G349" s="380">
        <f t="shared" si="37"/>
        <v>0</v>
      </c>
      <c r="H349" s="378">
        <f t="shared" si="38"/>
        <v>0</v>
      </c>
      <c r="I349" s="378"/>
      <c r="J349" s="378"/>
      <c r="K349" s="378"/>
      <c r="L349" s="378"/>
      <c r="M349" s="378"/>
      <c r="N349" s="378"/>
      <c r="O349" s="196"/>
      <c r="P349" s="196"/>
      <c r="Q349" s="196"/>
      <c r="R349" s="196"/>
    </row>
    <row r="350" spans="1:18" s="15" customFormat="1" ht="13.2" hidden="1" outlineLevel="1">
      <c r="A350" s="374">
        <v>32</v>
      </c>
      <c r="B350" s="376"/>
      <c r="C350" s="377"/>
      <c r="D350" s="378"/>
      <c r="E350" s="377"/>
      <c r="F350" s="379">
        <f t="shared" si="36"/>
        <v>0</v>
      </c>
      <c r="G350" s="380">
        <f t="shared" si="37"/>
        <v>0</v>
      </c>
      <c r="H350" s="378">
        <f t="shared" si="38"/>
        <v>0</v>
      </c>
      <c r="I350" s="378"/>
      <c r="J350" s="378"/>
      <c r="K350" s="378"/>
      <c r="L350" s="378"/>
      <c r="M350" s="378"/>
      <c r="N350" s="378"/>
      <c r="O350" s="196"/>
      <c r="P350" s="196"/>
      <c r="Q350" s="196"/>
      <c r="R350" s="196"/>
    </row>
    <row r="351" spans="1:18" s="15" customFormat="1" ht="13.2" hidden="1" outlineLevel="1">
      <c r="A351" s="374">
        <v>33</v>
      </c>
      <c r="B351" s="376"/>
      <c r="C351" s="377"/>
      <c r="D351" s="378"/>
      <c r="E351" s="377"/>
      <c r="F351" s="379">
        <f t="shared" ref="F351:F369" si="39">IFERROR(H351/$H$549,0)</f>
        <v>0</v>
      </c>
      <c r="G351" s="380">
        <f t="shared" si="37"/>
        <v>0</v>
      </c>
      <c r="H351" s="378">
        <f t="shared" si="38"/>
        <v>0</v>
      </c>
      <c r="I351" s="378"/>
      <c r="J351" s="378"/>
      <c r="K351" s="378"/>
      <c r="L351" s="378"/>
      <c r="M351" s="378"/>
      <c r="N351" s="378"/>
      <c r="O351" s="196"/>
      <c r="P351" s="196"/>
      <c r="Q351" s="196"/>
      <c r="R351" s="196"/>
    </row>
    <row r="352" spans="1:18" s="15" customFormat="1" ht="13.2" hidden="1" outlineLevel="1">
      <c r="A352" s="374">
        <v>34</v>
      </c>
      <c r="B352" s="376"/>
      <c r="C352" s="377"/>
      <c r="D352" s="378"/>
      <c r="E352" s="377"/>
      <c r="F352" s="379">
        <f t="shared" si="39"/>
        <v>0</v>
      </c>
      <c r="G352" s="380">
        <f t="shared" si="37"/>
        <v>0</v>
      </c>
      <c r="H352" s="378">
        <f t="shared" si="38"/>
        <v>0</v>
      </c>
      <c r="I352" s="378"/>
      <c r="J352" s="378"/>
      <c r="K352" s="378"/>
      <c r="L352" s="378"/>
      <c r="M352" s="378"/>
      <c r="N352" s="378"/>
      <c r="O352" s="196"/>
      <c r="P352" s="196"/>
      <c r="Q352" s="196"/>
      <c r="R352" s="196"/>
    </row>
    <row r="353" spans="1:18" s="15" customFormat="1" ht="13.2" hidden="1" outlineLevel="1">
      <c r="A353" s="374">
        <v>35</v>
      </c>
      <c r="B353" s="376"/>
      <c r="C353" s="377"/>
      <c r="D353" s="378"/>
      <c r="E353" s="377"/>
      <c r="F353" s="379">
        <f t="shared" si="39"/>
        <v>0</v>
      </c>
      <c r="G353" s="380">
        <f t="shared" si="37"/>
        <v>0</v>
      </c>
      <c r="H353" s="378">
        <f t="shared" si="38"/>
        <v>0</v>
      </c>
      <c r="I353" s="378"/>
      <c r="J353" s="378"/>
      <c r="K353" s="378"/>
      <c r="L353" s="378"/>
      <c r="M353" s="378"/>
      <c r="N353" s="378"/>
      <c r="O353" s="196"/>
      <c r="P353" s="196"/>
      <c r="Q353" s="196"/>
      <c r="R353" s="196"/>
    </row>
    <row r="354" spans="1:18" s="15" customFormat="1" ht="13.2" hidden="1" outlineLevel="1">
      <c r="A354" s="374">
        <v>36</v>
      </c>
      <c r="B354" s="376"/>
      <c r="C354" s="377"/>
      <c r="D354" s="378"/>
      <c r="E354" s="377"/>
      <c r="F354" s="379">
        <f t="shared" si="39"/>
        <v>0</v>
      </c>
      <c r="G354" s="380">
        <f t="shared" si="37"/>
        <v>0</v>
      </c>
      <c r="H354" s="378">
        <f t="shared" si="38"/>
        <v>0</v>
      </c>
      <c r="I354" s="378"/>
      <c r="J354" s="378"/>
      <c r="K354" s="378"/>
      <c r="L354" s="378"/>
      <c r="M354" s="378"/>
      <c r="N354" s="378"/>
      <c r="O354" s="196"/>
      <c r="P354" s="196"/>
      <c r="Q354" s="196"/>
      <c r="R354" s="196"/>
    </row>
    <row r="355" spans="1:18" s="15" customFormat="1" ht="13.2" hidden="1" outlineLevel="1">
      <c r="A355" s="374">
        <v>37</v>
      </c>
      <c r="B355" s="376"/>
      <c r="C355" s="377"/>
      <c r="D355" s="378"/>
      <c r="E355" s="377"/>
      <c r="F355" s="379">
        <f t="shared" si="39"/>
        <v>0</v>
      </c>
      <c r="G355" s="380">
        <f t="shared" si="37"/>
        <v>0</v>
      </c>
      <c r="H355" s="378">
        <f t="shared" si="38"/>
        <v>0</v>
      </c>
      <c r="I355" s="378"/>
      <c r="J355" s="378"/>
      <c r="K355" s="378"/>
      <c r="L355" s="378"/>
      <c r="M355" s="378"/>
      <c r="N355" s="378"/>
      <c r="O355" s="196"/>
      <c r="P355" s="196"/>
      <c r="Q355" s="196"/>
      <c r="R355" s="196"/>
    </row>
    <row r="356" spans="1:18" s="15" customFormat="1" ht="13.2" hidden="1" outlineLevel="1">
      <c r="A356" s="374">
        <v>38</v>
      </c>
      <c r="B356" s="376"/>
      <c r="C356" s="377"/>
      <c r="D356" s="378"/>
      <c r="E356" s="377"/>
      <c r="F356" s="379">
        <f t="shared" si="39"/>
        <v>0</v>
      </c>
      <c r="G356" s="380">
        <f t="shared" si="37"/>
        <v>0</v>
      </c>
      <c r="H356" s="378">
        <f t="shared" si="38"/>
        <v>0</v>
      </c>
      <c r="I356" s="378"/>
      <c r="J356" s="378"/>
      <c r="K356" s="378"/>
      <c r="L356" s="378"/>
      <c r="M356" s="378"/>
      <c r="N356" s="378"/>
      <c r="O356" s="196"/>
      <c r="P356" s="196"/>
      <c r="Q356" s="196"/>
      <c r="R356" s="196"/>
    </row>
    <row r="357" spans="1:18" s="15" customFormat="1" ht="13.2" hidden="1" outlineLevel="1">
      <c r="A357" s="374">
        <v>39</v>
      </c>
      <c r="B357" s="376"/>
      <c r="C357" s="377"/>
      <c r="D357" s="378"/>
      <c r="E357" s="377"/>
      <c r="F357" s="379">
        <f t="shared" si="39"/>
        <v>0</v>
      </c>
      <c r="G357" s="380">
        <f t="shared" si="37"/>
        <v>0</v>
      </c>
      <c r="H357" s="378">
        <f t="shared" si="38"/>
        <v>0</v>
      </c>
      <c r="I357" s="378"/>
      <c r="J357" s="378"/>
      <c r="K357" s="378"/>
      <c r="L357" s="378"/>
      <c r="M357" s="378"/>
      <c r="N357" s="378"/>
      <c r="O357" s="196"/>
      <c r="P357" s="196"/>
      <c r="Q357" s="196"/>
      <c r="R357" s="196"/>
    </row>
    <row r="358" spans="1:18" s="15" customFormat="1" ht="13.2" hidden="1" outlineLevel="1">
      <c r="A358" s="374">
        <v>40</v>
      </c>
      <c r="B358" s="376"/>
      <c r="C358" s="377"/>
      <c r="D358" s="378"/>
      <c r="E358" s="377"/>
      <c r="F358" s="379">
        <f t="shared" si="39"/>
        <v>0</v>
      </c>
      <c r="G358" s="380">
        <f t="shared" si="37"/>
        <v>0</v>
      </c>
      <c r="H358" s="378">
        <f t="shared" si="38"/>
        <v>0</v>
      </c>
      <c r="I358" s="378"/>
      <c r="J358" s="378"/>
      <c r="K358" s="378"/>
      <c r="L358" s="378"/>
      <c r="M358" s="378"/>
      <c r="N358" s="378"/>
      <c r="O358" s="196"/>
      <c r="P358" s="196"/>
      <c r="Q358" s="196"/>
      <c r="R358" s="196"/>
    </row>
    <row r="359" spans="1:18" s="15" customFormat="1" ht="13.2" hidden="1" outlineLevel="1">
      <c r="A359" s="374">
        <v>41</v>
      </c>
      <c r="B359" s="376"/>
      <c r="C359" s="377"/>
      <c r="D359" s="378"/>
      <c r="E359" s="377"/>
      <c r="F359" s="379">
        <f t="shared" si="39"/>
        <v>0</v>
      </c>
      <c r="G359" s="380">
        <f t="shared" si="37"/>
        <v>0</v>
      </c>
      <c r="H359" s="378">
        <f t="shared" si="38"/>
        <v>0</v>
      </c>
      <c r="I359" s="378"/>
      <c r="J359" s="378"/>
      <c r="K359" s="378"/>
      <c r="L359" s="378"/>
      <c r="M359" s="378"/>
      <c r="N359" s="378"/>
      <c r="O359" s="196"/>
      <c r="P359" s="196"/>
      <c r="Q359" s="196"/>
      <c r="R359" s="196"/>
    </row>
    <row r="360" spans="1:18" s="15" customFormat="1" ht="13.2" hidden="1" outlineLevel="1">
      <c r="A360" s="374">
        <v>42</v>
      </c>
      <c r="B360" s="376"/>
      <c r="C360" s="377"/>
      <c r="D360" s="378"/>
      <c r="E360" s="377"/>
      <c r="F360" s="379">
        <f t="shared" si="39"/>
        <v>0</v>
      </c>
      <c r="G360" s="380">
        <f t="shared" si="37"/>
        <v>0</v>
      </c>
      <c r="H360" s="378">
        <f t="shared" si="38"/>
        <v>0</v>
      </c>
      <c r="I360" s="378"/>
      <c r="J360" s="378"/>
      <c r="K360" s="378"/>
      <c r="L360" s="378"/>
      <c r="M360" s="378"/>
      <c r="N360" s="378"/>
      <c r="O360" s="196"/>
      <c r="P360" s="196"/>
      <c r="Q360" s="196"/>
      <c r="R360" s="196"/>
    </row>
    <row r="361" spans="1:18" s="15" customFormat="1" ht="13.2" hidden="1" outlineLevel="1">
      <c r="A361" s="374">
        <v>43</v>
      </c>
      <c r="B361" s="376"/>
      <c r="C361" s="377"/>
      <c r="D361" s="378"/>
      <c r="E361" s="377"/>
      <c r="F361" s="379">
        <f t="shared" si="39"/>
        <v>0</v>
      </c>
      <c r="G361" s="380">
        <f t="shared" si="37"/>
        <v>0</v>
      </c>
      <c r="H361" s="378">
        <f t="shared" si="38"/>
        <v>0</v>
      </c>
      <c r="I361" s="378"/>
      <c r="J361" s="378"/>
      <c r="K361" s="378"/>
      <c r="L361" s="378"/>
      <c r="M361" s="378"/>
      <c r="N361" s="378"/>
      <c r="O361" s="196"/>
      <c r="P361" s="196"/>
      <c r="Q361" s="196"/>
      <c r="R361" s="196"/>
    </row>
    <row r="362" spans="1:18" s="15" customFormat="1" ht="13.2" hidden="1" outlineLevel="1">
      <c r="A362" s="374">
        <v>44</v>
      </c>
      <c r="B362" s="376"/>
      <c r="C362" s="377"/>
      <c r="D362" s="378"/>
      <c r="E362" s="377"/>
      <c r="F362" s="379">
        <f t="shared" si="39"/>
        <v>0</v>
      </c>
      <c r="G362" s="380">
        <f t="shared" si="37"/>
        <v>0</v>
      </c>
      <c r="H362" s="378">
        <f t="shared" si="38"/>
        <v>0</v>
      </c>
      <c r="I362" s="378"/>
      <c r="J362" s="378"/>
      <c r="K362" s="378"/>
      <c r="L362" s="378"/>
      <c r="M362" s="378"/>
      <c r="N362" s="378"/>
      <c r="O362" s="196"/>
      <c r="P362" s="196"/>
      <c r="Q362" s="196"/>
      <c r="R362" s="196"/>
    </row>
    <row r="363" spans="1:18" s="15" customFormat="1" ht="13.2" hidden="1" outlineLevel="1">
      <c r="A363" s="374">
        <v>45</v>
      </c>
      <c r="B363" s="376"/>
      <c r="C363" s="377"/>
      <c r="D363" s="378"/>
      <c r="E363" s="377"/>
      <c r="F363" s="379">
        <f t="shared" si="39"/>
        <v>0</v>
      </c>
      <c r="G363" s="380">
        <f t="shared" si="37"/>
        <v>0</v>
      </c>
      <c r="H363" s="378">
        <f t="shared" si="38"/>
        <v>0</v>
      </c>
      <c r="I363" s="378"/>
      <c r="J363" s="378"/>
      <c r="K363" s="378"/>
      <c r="L363" s="378"/>
      <c r="M363" s="378"/>
      <c r="N363" s="378"/>
      <c r="O363" s="196"/>
      <c r="P363" s="196"/>
      <c r="Q363" s="196"/>
      <c r="R363" s="196"/>
    </row>
    <row r="364" spans="1:18" s="15" customFormat="1" ht="13.2" hidden="1" outlineLevel="1">
      <c r="A364" s="374">
        <v>46</v>
      </c>
      <c r="B364" s="376"/>
      <c r="C364" s="377"/>
      <c r="D364" s="378"/>
      <c r="E364" s="377"/>
      <c r="F364" s="379">
        <f t="shared" si="39"/>
        <v>0</v>
      </c>
      <c r="G364" s="380">
        <f t="shared" si="37"/>
        <v>0</v>
      </c>
      <c r="H364" s="378">
        <f t="shared" si="38"/>
        <v>0</v>
      </c>
      <c r="I364" s="378"/>
      <c r="J364" s="378"/>
      <c r="K364" s="378"/>
      <c r="L364" s="378"/>
      <c r="M364" s="378"/>
      <c r="N364" s="378"/>
      <c r="O364" s="196"/>
      <c r="P364" s="196"/>
      <c r="Q364" s="196"/>
      <c r="R364" s="196"/>
    </row>
    <row r="365" spans="1:18" s="15" customFormat="1" ht="13.2" hidden="1" outlineLevel="1">
      <c r="A365" s="374">
        <v>47</v>
      </c>
      <c r="B365" s="376"/>
      <c r="C365" s="377"/>
      <c r="D365" s="378"/>
      <c r="E365" s="377"/>
      <c r="F365" s="379">
        <f t="shared" si="39"/>
        <v>0</v>
      </c>
      <c r="G365" s="380">
        <f t="shared" si="37"/>
        <v>0</v>
      </c>
      <c r="H365" s="378">
        <f t="shared" si="38"/>
        <v>0</v>
      </c>
      <c r="I365" s="378"/>
      <c r="J365" s="378"/>
      <c r="K365" s="378"/>
      <c r="L365" s="378"/>
      <c r="M365" s="378"/>
      <c r="N365" s="378"/>
      <c r="O365" s="201"/>
      <c r="P365" s="201"/>
      <c r="Q365" s="201"/>
      <c r="R365" s="201"/>
    </row>
    <row r="366" spans="1:18" s="15" customFormat="1" ht="13.2" hidden="1" outlineLevel="1">
      <c r="A366" s="374">
        <v>48</v>
      </c>
      <c r="B366" s="376"/>
      <c r="C366" s="377"/>
      <c r="D366" s="378"/>
      <c r="E366" s="377"/>
      <c r="F366" s="379">
        <f t="shared" si="39"/>
        <v>0</v>
      </c>
      <c r="G366" s="380">
        <f t="shared" si="37"/>
        <v>0</v>
      </c>
      <c r="H366" s="378">
        <f t="shared" si="38"/>
        <v>0</v>
      </c>
      <c r="I366" s="378"/>
      <c r="J366" s="378"/>
      <c r="K366" s="378"/>
      <c r="L366" s="378"/>
      <c r="M366" s="378"/>
      <c r="N366" s="378"/>
      <c r="O366" s="201"/>
      <c r="P366" s="201"/>
      <c r="Q366" s="201"/>
      <c r="R366" s="201"/>
    </row>
    <row r="367" spans="1:18" s="15" customFormat="1" ht="13.2" hidden="1" outlineLevel="1">
      <c r="A367" s="374">
        <v>49</v>
      </c>
      <c r="B367" s="376"/>
      <c r="C367" s="377"/>
      <c r="D367" s="378"/>
      <c r="E367" s="377"/>
      <c r="F367" s="379">
        <f t="shared" si="39"/>
        <v>0</v>
      </c>
      <c r="G367" s="380">
        <f t="shared" si="37"/>
        <v>0</v>
      </c>
      <c r="H367" s="378">
        <f t="shared" si="38"/>
        <v>0</v>
      </c>
      <c r="I367" s="378"/>
      <c r="J367" s="378"/>
      <c r="K367" s="378"/>
      <c r="L367" s="378"/>
      <c r="M367" s="378"/>
      <c r="N367" s="378"/>
      <c r="O367" s="201"/>
      <c r="P367" s="201"/>
      <c r="Q367" s="201"/>
      <c r="R367" s="201"/>
    </row>
    <row r="368" spans="1:18" s="15" customFormat="1" ht="13.2" hidden="1" outlineLevel="1">
      <c r="A368" s="374">
        <v>50</v>
      </c>
      <c r="B368" s="376"/>
      <c r="C368" s="377"/>
      <c r="D368" s="378"/>
      <c r="E368" s="377"/>
      <c r="F368" s="379">
        <f t="shared" si="39"/>
        <v>0</v>
      </c>
      <c r="G368" s="380">
        <f t="shared" si="37"/>
        <v>0</v>
      </c>
      <c r="H368" s="378">
        <f t="shared" si="38"/>
        <v>0</v>
      </c>
      <c r="I368" s="378"/>
      <c r="J368" s="378"/>
      <c r="K368" s="378"/>
      <c r="L368" s="378"/>
      <c r="M368" s="378"/>
      <c r="N368" s="378"/>
      <c r="O368" s="202"/>
      <c r="P368" s="202"/>
      <c r="Q368" s="202"/>
      <c r="R368" s="202"/>
    </row>
    <row r="369" spans="1:18" s="15" customFormat="1" ht="13.2" collapsed="1">
      <c r="A369" s="301"/>
      <c r="B369" s="302" t="s">
        <v>186</v>
      </c>
      <c r="C369" s="301"/>
      <c r="D369" s="301"/>
      <c r="E369" s="301"/>
      <c r="F369" s="300">
        <f t="shared" si="39"/>
        <v>0</v>
      </c>
      <c r="G369" s="301">
        <f>SUM(G319:G368)</f>
        <v>0</v>
      </c>
      <c r="H369" s="301">
        <f>SUM(H319:H368)</f>
        <v>0</v>
      </c>
      <c r="I369" s="301">
        <f t="shared" ref="I369:M369" si="40">SUM(I319:I368)</f>
        <v>0</v>
      </c>
      <c r="J369" s="301">
        <f>SUM(J319:J368)</f>
        <v>0</v>
      </c>
      <c r="K369" s="301"/>
      <c r="L369" s="301"/>
      <c r="M369" s="301">
        <f t="shared" si="40"/>
        <v>0</v>
      </c>
      <c r="N369" s="301">
        <f t="shared" ref="N369" si="41">SUM(N319:N368)</f>
        <v>0</v>
      </c>
      <c r="O369" s="204"/>
      <c r="P369" s="204"/>
      <c r="Q369" s="204"/>
      <c r="R369" s="204"/>
    </row>
    <row r="370" spans="1:18" s="15" customFormat="1" ht="13.2">
      <c r="A370" s="386"/>
      <c r="B370" s="387" t="s">
        <v>200</v>
      </c>
      <c r="C370" s="387"/>
      <c r="D370" s="387"/>
      <c r="E370" s="387"/>
      <c r="F370" s="387"/>
      <c r="G370" s="387"/>
      <c r="H370" s="387"/>
      <c r="I370" s="387"/>
      <c r="J370" s="387"/>
      <c r="K370" s="387"/>
      <c r="L370" s="387"/>
      <c r="M370" s="387"/>
      <c r="N370" s="387"/>
      <c r="O370" s="196"/>
      <c r="P370" s="196"/>
      <c r="Q370" s="196"/>
      <c r="R370" s="196"/>
    </row>
    <row r="371" spans="1:18" s="15" customFormat="1" ht="13.2">
      <c r="A371" s="386">
        <v>1</v>
      </c>
      <c r="B371" s="388"/>
      <c r="C371" s="389"/>
      <c r="D371" s="390"/>
      <c r="E371" s="389"/>
      <c r="F371" s="391">
        <f t="shared" ref="F371:F402" si="42">IFERROR(H371/$H$549,0)</f>
        <v>0</v>
      </c>
      <c r="G371" s="392">
        <f t="shared" ref="G371:G420" si="43">C371*D371</f>
        <v>0</v>
      </c>
      <c r="H371" s="390">
        <f>G371-I371-J371-K371-L371-M371-N371</f>
        <v>0</v>
      </c>
      <c r="I371" s="390"/>
      <c r="J371" s="390"/>
      <c r="K371" s="390"/>
      <c r="L371" s="390"/>
      <c r="M371" s="390"/>
      <c r="N371" s="390"/>
      <c r="O371" s="196"/>
      <c r="P371" s="196"/>
      <c r="Q371" s="196"/>
      <c r="R371" s="196"/>
    </row>
    <row r="372" spans="1:18" s="15" customFormat="1" ht="13.2">
      <c r="A372" s="386">
        <v>2</v>
      </c>
      <c r="B372" s="388"/>
      <c r="C372" s="389"/>
      <c r="D372" s="390"/>
      <c r="E372" s="389"/>
      <c r="F372" s="391">
        <f t="shared" si="42"/>
        <v>0</v>
      </c>
      <c r="G372" s="392">
        <f t="shared" si="43"/>
        <v>0</v>
      </c>
      <c r="H372" s="390">
        <f t="shared" ref="H372:H420" si="44">G372-I372-J372-K372-L372-M372-N372</f>
        <v>0</v>
      </c>
      <c r="I372" s="390"/>
      <c r="J372" s="390"/>
      <c r="K372" s="390"/>
      <c r="L372" s="390"/>
      <c r="M372" s="390"/>
      <c r="N372" s="390"/>
      <c r="O372" s="196"/>
      <c r="P372" s="196"/>
      <c r="Q372" s="196"/>
      <c r="R372" s="196"/>
    </row>
    <row r="373" spans="1:18" s="15" customFormat="1" ht="13.2">
      <c r="A373" s="386">
        <v>3</v>
      </c>
      <c r="B373" s="388"/>
      <c r="C373" s="389"/>
      <c r="D373" s="390"/>
      <c r="E373" s="389"/>
      <c r="F373" s="391">
        <f t="shared" si="42"/>
        <v>0</v>
      </c>
      <c r="G373" s="392">
        <f t="shared" si="43"/>
        <v>0</v>
      </c>
      <c r="H373" s="390">
        <f t="shared" si="44"/>
        <v>0</v>
      </c>
      <c r="I373" s="390"/>
      <c r="J373" s="390"/>
      <c r="K373" s="390"/>
      <c r="L373" s="390"/>
      <c r="M373" s="390"/>
      <c r="N373" s="390"/>
      <c r="O373" s="196"/>
      <c r="P373" s="196"/>
      <c r="Q373" s="196"/>
      <c r="R373" s="196"/>
    </row>
    <row r="374" spans="1:18" s="15" customFormat="1" ht="13.2">
      <c r="A374" s="386">
        <v>4</v>
      </c>
      <c r="B374" s="388"/>
      <c r="C374" s="389"/>
      <c r="D374" s="390"/>
      <c r="E374" s="389"/>
      <c r="F374" s="391">
        <f t="shared" si="42"/>
        <v>0</v>
      </c>
      <c r="G374" s="392">
        <f t="shared" si="43"/>
        <v>0</v>
      </c>
      <c r="H374" s="390">
        <f t="shared" si="44"/>
        <v>0</v>
      </c>
      <c r="I374" s="390"/>
      <c r="J374" s="390"/>
      <c r="K374" s="390"/>
      <c r="L374" s="390"/>
      <c r="M374" s="390"/>
      <c r="N374" s="390"/>
      <c r="O374" s="196"/>
      <c r="P374" s="196"/>
      <c r="Q374" s="196"/>
      <c r="R374" s="196"/>
    </row>
    <row r="375" spans="1:18" s="15" customFormat="1" ht="13.2">
      <c r="A375" s="386">
        <v>5</v>
      </c>
      <c r="B375" s="388"/>
      <c r="C375" s="389"/>
      <c r="D375" s="390"/>
      <c r="E375" s="389"/>
      <c r="F375" s="391">
        <f t="shared" si="42"/>
        <v>0</v>
      </c>
      <c r="G375" s="392">
        <f t="shared" si="43"/>
        <v>0</v>
      </c>
      <c r="H375" s="390">
        <f t="shared" si="44"/>
        <v>0</v>
      </c>
      <c r="I375" s="390"/>
      <c r="J375" s="390"/>
      <c r="K375" s="390"/>
      <c r="L375" s="390"/>
      <c r="M375" s="390"/>
      <c r="N375" s="390"/>
      <c r="O375" s="196"/>
      <c r="P375" s="196"/>
      <c r="Q375" s="196"/>
      <c r="R375" s="196"/>
    </row>
    <row r="376" spans="1:18" s="15" customFormat="1" ht="13.2">
      <c r="A376" s="386">
        <v>6</v>
      </c>
      <c r="B376" s="388"/>
      <c r="C376" s="389"/>
      <c r="D376" s="390"/>
      <c r="E376" s="389"/>
      <c r="F376" s="391">
        <f t="shared" si="42"/>
        <v>0</v>
      </c>
      <c r="G376" s="392">
        <f t="shared" si="43"/>
        <v>0</v>
      </c>
      <c r="H376" s="390">
        <f t="shared" si="44"/>
        <v>0</v>
      </c>
      <c r="I376" s="390"/>
      <c r="J376" s="390"/>
      <c r="K376" s="390"/>
      <c r="L376" s="390"/>
      <c r="M376" s="390"/>
      <c r="N376" s="390"/>
      <c r="O376" s="196"/>
      <c r="P376" s="196"/>
      <c r="Q376" s="196"/>
      <c r="R376" s="196"/>
    </row>
    <row r="377" spans="1:18" s="15" customFormat="1" ht="13.2">
      <c r="A377" s="386">
        <v>7</v>
      </c>
      <c r="B377" s="388"/>
      <c r="C377" s="389"/>
      <c r="D377" s="390"/>
      <c r="E377" s="389"/>
      <c r="F377" s="391">
        <f t="shared" si="42"/>
        <v>0</v>
      </c>
      <c r="G377" s="392">
        <f t="shared" si="43"/>
        <v>0</v>
      </c>
      <c r="H377" s="390">
        <f t="shared" si="44"/>
        <v>0</v>
      </c>
      <c r="I377" s="390"/>
      <c r="J377" s="390"/>
      <c r="K377" s="390"/>
      <c r="L377" s="390"/>
      <c r="M377" s="390"/>
      <c r="N377" s="390"/>
      <c r="O377" s="196"/>
      <c r="P377" s="196"/>
      <c r="Q377" s="196"/>
      <c r="R377" s="196"/>
    </row>
    <row r="378" spans="1:18" s="15" customFormat="1" ht="13.2">
      <c r="A378" s="386">
        <v>8</v>
      </c>
      <c r="B378" s="388"/>
      <c r="C378" s="389"/>
      <c r="D378" s="390"/>
      <c r="E378" s="389"/>
      <c r="F378" s="391">
        <f t="shared" si="42"/>
        <v>0</v>
      </c>
      <c r="G378" s="392">
        <f t="shared" si="43"/>
        <v>0</v>
      </c>
      <c r="H378" s="390">
        <f t="shared" si="44"/>
        <v>0</v>
      </c>
      <c r="I378" s="390"/>
      <c r="J378" s="390"/>
      <c r="K378" s="390"/>
      <c r="L378" s="390"/>
      <c r="M378" s="390"/>
      <c r="N378" s="390"/>
      <c r="O378" s="196"/>
      <c r="P378" s="196"/>
      <c r="Q378" s="196"/>
      <c r="R378" s="196"/>
    </row>
    <row r="379" spans="1:18" s="15" customFormat="1" ht="13.2">
      <c r="A379" s="386">
        <v>9</v>
      </c>
      <c r="B379" s="388"/>
      <c r="C379" s="389"/>
      <c r="D379" s="390"/>
      <c r="E379" s="389"/>
      <c r="F379" s="391">
        <f t="shared" si="42"/>
        <v>0</v>
      </c>
      <c r="G379" s="392">
        <f t="shared" si="43"/>
        <v>0</v>
      </c>
      <c r="H379" s="390">
        <f t="shared" si="44"/>
        <v>0</v>
      </c>
      <c r="I379" s="390"/>
      <c r="J379" s="390"/>
      <c r="K379" s="390"/>
      <c r="L379" s="390"/>
      <c r="M379" s="390"/>
      <c r="N379" s="390"/>
      <c r="O379" s="196"/>
      <c r="P379" s="196"/>
      <c r="Q379" s="196"/>
      <c r="R379" s="196"/>
    </row>
    <row r="380" spans="1:18" s="15" customFormat="1" ht="13.2">
      <c r="A380" s="386">
        <v>10</v>
      </c>
      <c r="B380" s="388"/>
      <c r="C380" s="389"/>
      <c r="D380" s="390"/>
      <c r="E380" s="389"/>
      <c r="F380" s="391">
        <f t="shared" si="42"/>
        <v>0</v>
      </c>
      <c r="G380" s="392">
        <f t="shared" si="43"/>
        <v>0</v>
      </c>
      <c r="H380" s="390">
        <f t="shared" si="44"/>
        <v>0</v>
      </c>
      <c r="I380" s="390"/>
      <c r="J380" s="390"/>
      <c r="K380" s="390"/>
      <c r="L380" s="390"/>
      <c r="M380" s="390"/>
      <c r="N380" s="390"/>
      <c r="O380" s="196"/>
      <c r="P380" s="196"/>
      <c r="Q380" s="196"/>
      <c r="R380" s="196"/>
    </row>
    <row r="381" spans="1:18" s="15" customFormat="1" ht="13.2">
      <c r="A381" s="386">
        <v>11</v>
      </c>
      <c r="B381" s="388"/>
      <c r="C381" s="389"/>
      <c r="D381" s="390"/>
      <c r="E381" s="389"/>
      <c r="F381" s="391">
        <f t="shared" si="42"/>
        <v>0</v>
      </c>
      <c r="G381" s="392">
        <f t="shared" si="43"/>
        <v>0</v>
      </c>
      <c r="H381" s="390">
        <f t="shared" si="44"/>
        <v>0</v>
      </c>
      <c r="I381" s="390"/>
      <c r="J381" s="390"/>
      <c r="K381" s="390"/>
      <c r="L381" s="390"/>
      <c r="M381" s="390"/>
      <c r="N381" s="390"/>
      <c r="O381" s="196"/>
      <c r="P381" s="196"/>
      <c r="Q381" s="196"/>
      <c r="R381" s="196"/>
    </row>
    <row r="382" spans="1:18" s="15" customFormat="1" ht="13.2">
      <c r="A382" s="386">
        <v>12</v>
      </c>
      <c r="B382" s="388"/>
      <c r="C382" s="389"/>
      <c r="D382" s="390"/>
      <c r="E382" s="389"/>
      <c r="F382" s="391">
        <f t="shared" si="42"/>
        <v>0</v>
      </c>
      <c r="G382" s="392">
        <f t="shared" si="43"/>
        <v>0</v>
      </c>
      <c r="H382" s="390">
        <f t="shared" si="44"/>
        <v>0</v>
      </c>
      <c r="I382" s="390"/>
      <c r="J382" s="390"/>
      <c r="K382" s="390"/>
      <c r="L382" s="390"/>
      <c r="M382" s="390"/>
      <c r="N382" s="390"/>
      <c r="O382" s="196"/>
      <c r="P382" s="196"/>
      <c r="Q382" s="196"/>
      <c r="R382" s="196"/>
    </row>
    <row r="383" spans="1:18" s="15" customFormat="1" ht="13.2">
      <c r="A383" s="386">
        <v>13</v>
      </c>
      <c r="B383" s="388"/>
      <c r="C383" s="389"/>
      <c r="D383" s="390"/>
      <c r="E383" s="389"/>
      <c r="F383" s="391">
        <f t="shared" si="42"/>
        <v>0</v>
      </c>
      <c r="G383" s="392">
        <f t="shared" si="43"/>
        <v>0</v>
      </c>
      <c r="H383" s="390">
        <f t="shared" si="44"/>
        <v>0</v>
      </c>
      <c r="I383" s="390"/>
      <c r="J383" s="390"/>
      <c r="K383" s="390"/>
      <c r="L383" s="390"/>
      <c r="M383" s="390"/>
      <c r="N383" s="390"/>
      <c r="O383" s="196"/>
      <c r="P383" s="196"/>
      <c r="Q383" s="196"/>
      <c r="R383" s="196"/>
    </row>
    <row r="384" spans="1:18" s="15" customFormat="1" ht="13.2">
      <c r="A384" s="386">
        <v>14</v>
      </c>
      <c r="B384" s="388"/>
      <c r="C384" s="389"/>
      <c r="D384" s="390"/>
      <c r="E384" s="389"/>
      <c r="F384" s="391">
        <f t="shared" si="42"/>
        <v>0</v>
      </c>
      <c r="G384" s="392">
        <f t="shared" si="43"/>
        <v>0</v>
      </c>
      <c r="H384" s="390">
        <f t="shared" si="44"/>
        <v>0</v>
      </c>
      <c r="I384" s="390"/>
      <c r="J384" s="390"/>
      <c r="K384" s="390"/>
      <c r="L384" s="390"/>
      <c r="M384" s="390"/>
      <c r="N384" s="390"/>
      <c r="O384" s="196"/>
      <c r="P384" s="196"/>
      <c r="Q384" s="196"/>
      <c r="R384" s="196"/>
    </row>
    <row r="385" spans="1:18" s="15" customFormat="1" ht="13.2">
      <c r="A385" s="386">
        <v>15</v>
      </c>
      <c r="B385" s="388"/>
      <c r="C385" s="389"/>
      <c r="D385" s="390"/>
      <c r="E385" s="389"/>
      <c r="F385" s="391">
        <f t="shared" si="42"/>
        <v>0</v>
      </c>
      <c r="G385" s="392">
        <f t="shared" si="43"/>
        <v>0</v>
      </c>
      <c r="H385" s="390">
        <f t="shared" si="44"/>
        <v>0</v>
      </c>
      <c r="I385" s="390"/>
      <c r="J385" s="390"/>
      <c r="K385" s="390"/>
      <c r="L385" s="390"/>
      <c r="M385" s="390"/>
      <c r="N385" s="390"/>
      <c r="O385" s="196"/>
      <c r="P385" s="196"/>
      <c r="Q385" s="196"/>
      <c r="R385" s="196"/>
    </row>
    <row r="386" spans="1:18" s="15" customFormat="1" ht="13.2">
      <c r="A386" s="386">
        <v>16</v>
      </c>
      <c r="B386" s="388"/>
      <c r="C386" s="389"/>
      <c r="D386" s="390"/>
      <c r="E386" s="389"/>
      <c r="F386" s="391">
        <f t="shared" si="42"/>
        <v>0</v>
      </c>
      <c r="G386" s="392">
        <f t="shared" si="43"/>
        <v>0</v>
      </c>
      <c r="H386" s="390">
        <f t="shared" si="44"/>
        <v>0</v>
      </c>
      <c r="I386" s="390"/>
      <c r="J386" s="390"/>
      <c r="K386" s="390"/>
      <c r="L386" s="390"/>
      <c r="M386" s="390"/>
      <c r="N386" s="390"/>
      <c r="O386" s="196"/>
      <c r="P386" s="196"/>
      <c r="Q386" s="196"/>
      <c r="R386" s="196"/>
    </row>
    <row r="387" spans="1:18" s="15" customFormat="1" ht="13.2">
      <c r="A387" s="386">
        <v>17</v>
      </c>
      <c r="B387" s="388"/>
      <c r="C387" s="389"/>
      <c r="D387" s="390"/>
      <c r="E387" s="389"/>
      <c r="F387" s="391">
        <f t="shared" si="42"/>
        <v>0</v>
      </c>
      <c r="G387" s="392">
        <f t="shared" si="43"/>
        <v>0</v>
      </c>
      <c r="H387" s="390">
        <f t="shared" si="44"/>
        <v>0</v>
      </c>
      <c r="I387" s="390"/>
      <c r="J387" s="390"/>
      <c r="K387" s="390"/>
      <c r="L387" s="390"/>
      <c r="M387" s="390"/>
      <c r="N387" s="390"/>
      <c r="O387" s="196"/>
      <c r="P387" s="196"/>
      <c r="Q387" s="196"/>
      <c r="R387" s="196"/>
    </row>
    <row r="388" spans="1:18" s="15" customFormat="1" ht="13.2">
      <c r="A388" s="386">
        <v>18</v>
      </c>
      <c r="B388" s="388"/>
      <c r="C388" s="389"/>
      <c r="D388" s="390"/>
      <c r="E388" s="389"/>
      <c r="F388" s="391">
        <f t="shared" si="42"/>
        <v>0</v>
      </c>
      <c r="G388" s="392">
        <f t="shared" si="43"/>
        <v>0</v>
      </c>
      <c r="H388" s="390">
        <f t="shared" si="44"/>
        <v>0</v>
      </c>
      <c r="I388" s="390"/>
      <c r="J388" s="390"/>
      <c r="K388" s="390"/>
      <c r="L388" s="390"/>
      <c r="M388" s="390"/>
      <c r="N388" s="390"/>
      <c r="O388" s="196"/>
      <c r="P388" s="196"/>
      <c r="Q388" s="196"/>
      <c r="R388" s="196"/>
    </row>
    <row r="389" spans="1:18" s="15" customFormat="1" ht="13.2">
      <c r="A389" s="386">
        <v>19</v>
      </c>
      <c r="B389" s="388"/>
      <c r="C389" s="389"/>
      <c r="D389" s="390"/>
      <c r="E389" s="389"/>
      <c r="F389" s="391">
        <f t="shared" si="42"/>
        <v>0</v>
      </c>
      <c r="G389" s="392">
        <f t="shared" si="43"/>
        <v>0</v>
      </c>
      <c r="H389" s="390">
        <f t="shared" si="44"/>
        <v>0</v>
      </c>
      <c r="I389" s="390"/>
      <c r="J389" s="390"/>
      <c r="K389" s="390"/>
      <c r="L389" s="390"/>
      <c r="M389" s="390"/>
      <c r="N389" s="390"/>
      <c r="O389" s="196"/>
      <c r="P389" s="196"/>
      <c r="Q389" s="196"/>
      <c r="R389" s="196"/>
    </row>
    <row r="390" spans="1:18" s="15" customFormat="1" ht="13.2">
      <c r="A390" s="386">
        <v>20</v>
      </c>
      <c r="B390" s="388"/>
      <c r="C390" s="389"/>
      <c r="D390" s="390"/>
      <c r="E390" s="389"/>
      <c r="F390" s="391">
        <f t="shared" si="42"/>
        <v>0</v>
      </c>
      <c r="G390" s="392">
        <f t="shared" si="43"/>
        <v>0</v>
      </c>
      <c r="H390" s="390">
        <f t="shared" si="44"/>
        <v>0</v>
      </c>
      <c r="I390" s="390"/>
      <c r="J390" s="390"/>
      <c r="K390" s="390"/>
      <c r="L390" s="390"/>
      <c r="M390" s="390"/>
      <c r="N390" s="390"/>
      <c r="O390" s="196"/>
      <c r="P390" s="196"/>
      <c r="Q390" s="196"/>
      <c r="R390" s="196"/>
    </row>
    <row r="391" spans="1:18" s="15" customFormat="1" ht="13.2">
      <c r="A391" s="386">
        <v>21</v>
      </c>
      <c r="B391" s="388"/>
      <c r="C391" s="389"/>
      <c r="D391" s="390"/>
      <c r="E391" s="389"/>
      <c r="F391" s="391">
        <f t="shared" si="42"/>
        <v>0</v>
      </c>
      <c r="G391" s="392">
        <f t="shared" si="43"/>
        <v>0</v>
      </c>
      <c r="H391" s="390">
        <f t="shared" si="44"/>
        <v>0</v>
      </c>
      <c r="I391" s="390"/>
      <c r="J391" s="390"/>
      <c r="K391" s="390"/>
      <c r="L391" s="390"/>
      <c r="M391" s="390"/>
      <c r="N391" s="390"/>
      <c r="O391" s="196"/>
      <c r="P391" s="196"/>
      <c r="Q391" s="196"/>
      <c r="R391" s="196"/>
    </row>
    <row r="392" spans="1:18" s="15" customFormat="1" ht="13.2">
      <c r="A392" s="386">
        <v>22</v>
      </c>
      <c r="B392" s="388"/>
      <c r="C392" s="389"/>
      <c r="D392" s="390"/>
      <c r="E392" s="389"/>
      <c r="F392" s="391">
        <f t="shared" si="42"/>
        <v>0</v>
      </c>
      <c r="G392" s="392">
        <f t="shared" si="43"/>
        <v>0</v>
      </c>
      <c r="H392" s="390">
        <f t="shared" si="44"/>
        <v>0</v>
      </c>
      <c r="I392" s="390"/>
      <c r="J392" s="390"/>
      <c r="K392" s="390"/>
      <c r="L392" s="390"/>
      <c r="M392" s="390"/>
      <c r="N392" s="390"/>
      <c r="O392" s="196"/>
      <c r="P392" s="196"/>
      <c r="Q392" s="196"/>
      <c r="R392" s="196"/>
    </row>
    <row r="393" spans="1:18" s="15" customFormat="1" ht="13.2">
      <c r="A393" s="386">
        <v>23</v>
      </c>
      <c r="B393" s="388"/>
      <c r="C393" s="389"/>
      <c r="D393" s="390"/>
      <c r="E393" s="389"/>
      <c r="F393" s="391">
        <f t="shared" si="42"/>
        <v>0</v>
      </c>
      <c r="G393" s="392">
        <f t="shared" si="43"/>
        <v>0</v>
      </c>
      <c r="H393" s="390">
        <f t="shared" si="44"/>
        <v>0</v>
      </c>
      <c r="I393" s="390"/>
      <c r="J393" s="390"/>
      <c r="K393" s="390"/>
      <c r="L393" s="390"/>
      <c r="M393" s="390"/>
      <c r="N393" s="390"/>
      <c r="O393" s="196"/>
      <c r="P393" s="196"/>
      <c r="Q393" s="196"/>
      <c r="R393" s="196"/>
    </row>
    <row r="394" spans="1:18" s="15" customFormat="1" ht="13.2">
      <c r="A394" s="386">
        <v>24</v>
      </c>
      <c r="B394" s="388"/>
      <c r="C394" s="389"/>
      <c r="D394" s="390"/>
      <c r="E394" s="389"/>
      <c r="F394" s="391">
        <f t="shared" si="42"/>
        <v>0</v>
      </c>
      <c r="G394" s="392">
        <f t="shared" si="43"/>
        <v>0</v>
      </c>
      <c r="H394" s="390">
        <f t="shared" si="44"/>
        <v>0</v>
      </c>
      <c r="I394" s="390"/>
      <c r="J394" s="390"/>
      <c r="K394" s="390"/>
      <c r="L394" s="390"/>
      <c r="M394" s="390"/>
      <c r="N394" s="390"/>
      <c r="O394" s="196"/>
      <c r="P394" s="196"/>
      <c r="Q394" s="196"/>
      <c r="R394" s="196"/>
    </row>
    <row r="395" spans="1:18" s="15" customFormat="1" ht="13.2">
      <c r="A395" s="386">
        <v>25</v>
      </c>
      <c r="B395" s="388"/>
      <c r="C395" s="389"/>
      <c r="D395" s="390"/>
      <c r="E395" s="389"/>
      <c r="F395" s="391">
        <f t="shared" si="42"/>
        <v>0</v>
      </c>
      <c r="G395" s="392">
        <f t="shared" si="43"/>
        <v>0</v>
      </c>
      <c r="H395" s="390">
        <f t="shared" si="44"/>
        <v>0</v>
      </c>
      <c r="I395" s="390"/>
      <c r="J395" s="390"/>
      <c r="K395" s="390"/>
      <c r="L395" s="390"/>
      <c r="M395" s="390"/>
      <c r="N395" s="390"/>
      <c r="O395" s="196"/>
      <c r="P395" s="196"/>
      <c r="Q395" s="196"/>
      <c r="R395" s="196"/>
    </row>
    <row r="396" spans="1:18" s="15" customFormat="1" ht="13.2" hidden="1" outlineLevel="1">
      <c r="A396" s="386">
        <v>26</v>
      </c>
      <c r="B396" s="388"/>
      <c r="C396" s="389"/>
      <c r="D396" s="390"/>
      <c r="E396" s="389"/>
      <c r="F396" s="391">
        <f t="shared" si="42"/>
        <v>0</v>
      </c>
      <c r="G396" s="392">
        <f t="shared" si="43"/>
        <v>0</v>
      </c>
      <c r="H396" s="390">
        <f t="shared" si="44"/>
        <v>0</v>
      </c>
      <c r="I396" s="390"/>
      <c r="J396" s="390"/>
      <c r="K396" s="390"/>
      <c r="L396" s="390"/>
      <c r="M396" s="390"/>
      <c r="N396" s="390"/>
      <c r="O396" s="196"/>
      <c r="P396" s="196"/>
      <c r="Q396" s="196"/>
      <c r="R396" s="196"/>
    </row>
    <row r="397" spans="1:18" s="15" customFormat="1" ht="13.2" hidden="1" outlineLevel="1">
      <c r="A397" s="386">
        <v>27</v>
      </c>
      <c r="B397" s="388"/>
      <c r="C397" s="389"/>
      <c r="D397" s="390"/>
      <c r="E397" s="389"/>
      <c r="F397" s="391">
        <f t="shared" si="42"/>
        <v>0</v>
      </c>
      <c r="G397" s="392">
        <f t="shared" si="43"/>
        <v>0</v>
      </c>
      <c r="H397" s="390">
        <f t="shared" si="44"/>
        <v>0</v>
      </c>
      <c r="I397" s="390"/>
      <c r="J397" s="390"/>
      <c r="K397" s="390"/>
      <c r="L397" s="390"/>
      <c r="M397" s="390"/>
      <c r="N397" s="390"/>
      <c r="O397" s="196"/>
      <c r="P397" s="196"/>
      <c r="Q397" s="196"/>
      <c r="R397" s="196"/>
    </row>
    <row r="398" spans="1:18" s="15" customFormat="1" ht="13.2" hidden="1" outlineLevel="1">
      <c r="A398" s="386">
        <v>28</v>
      </c>
      <c r="B398" s="388"/>
      <c r="C398" s="389"/>
      <c r="D398" s="390"/>
      <c r="E398" s="389"/>
      <c r="F398" s="391">
        <f t="shared" si="42"/>
        <v>0</v>
      </c>
      <c r="G398" s="392">
        <f t="shared" si="43"/>
        <v>0</v>
      </c>
      <c r="H398" s="390">
        <f t="shared" si="44"/>
        <v>0</v>
      </c>
      <c r="I398" s="390"/>
      <c r="J398" s="390"/>
      <c r="K398" s="390"/>
      <c r="L398" s="390"/>
      <c r="M398" s="390"/>
      <c r="N398" s="390"/>
      <c r="O398" s="196"/>
      <c r="P398" s="196"/>
      <c r="Q398" s="196"/>
      <c r="R398" s="196"/>
    </row>
    <row r="399" spans="1:18" s="15" customFormat="1" ht="13.2" hidden="1" outlineLevel="1">
      <c r="A399" s="386">
        <v>29</v>
      </c>
      <c r="B399" s="388"/>
      <c r="C399" s="389"/>
      <c r="D399" s="390"/>
      <c r="E399" s="389"/>
      <c r="F399" s="391">
        <f t="shared" si="42"/>
        <v>0</v>
      </c>
      <c r="G399" s="392">
        <f t="shared" si="43"/>
        <v>0</v>
      </c>
      <c r="H399" s="390">
        <f t="shared" si="44"/>
        <v>0</v>
      </c>
      <c r="I399" s="390"/>
      <c r="J399" s="390"/>
      <c r="K399" s="390"/>
      <c r="L399" s="390"/>
      <c r="M399" s="390"/>
      <c r="N399" s="390"/>
      <c r="O399" s="196"/>
      <c r="P399" s="196"/>
      <c r="Q399" s="196"/>
      <c r="R399" s="196"/>
    </row>
    <row r="400" spans="1:18" s="15" customFormat="1" ht="13.2" hidden="1" outlineLevel="1">
      <c r="A400" s="386">
        <v>30</v>
      </c>
      <c r="B400" s="388"/>
      <c r="C400" s="389"/>
      <c r="D400" s="390"/>
      <c r="E400" s="389"/>
      <c r="F400" s="391">
        <f t="shared" si="42"/>
        <v>0</v>
      </c>
      <c r="G400" s="392">
        <f t="shared" si="43"/>
        <v>0</v>
      </c>
      <c r="H400" s="390">
        <f t="shared" si="44"/>
        <v>0</v>
      </c>
      <c r="I400" s="390"/>
      <c r="J400" s="390"/>
      <c r="K400" s="390"/>
      <c r="L400" s="390"/>
      <c r="M400" s="390"/>
      <c r="N400" s="390"/>
      <c r="O400" s="196"/>
      <c r="P400" s="196"/>
      <c r="Q400" s="196"/>
      <c r="R400" s="196"/>
    </row>
    <row r="401" spans="1:18" s="15" customFormat="1" ht="13.2" hidden="1" outlineLevel="1">
      <c r="A401" s="386">
        <v>31</v>
      </c>
      <c r="B401" s="388"/>
      <c r="C401" s="389"/>
      <c r="D401" s="390"/>
      <c r="E401" s="389"/>
      <c r="F401" s="391">
        <f t="shared" si="42"/>
        <v>0</v>
      </c>
      <c r="G401" s="392">
        <f t="shared" si="43"/>
        <v>0</v>
      </c>
      <c r="H401" s="390">
        <f t="shared" si="44"/>
        <v>0</v>
      </c>
      <c r="I401" s="390"/>
      <c r="J401" s="390"/>
      <c r="K401" s="390"/>
      <c r="L401" s="390"/>
      <c r="M401" s="390"/>
      <c r="N401" s="390"/>
      <c r="O401" s="196"/>
      <c r="P401" s="196"/>
      <c r="Q401" s="196"/>
      <c r="R401" s="196"/>
    </row>
    <row r="402" spans="1:18" s="15" customFormat="1" ht="13.2" hidden="1" outlineLevel="1">
      <c r="A402" s="386">
        <v>32</v>
      </c>
      <c r="B402" s="388"/>
      <c r="C402" s="389"/>
      <c r="D402" s="390"/>
      <c r="E402" s="389"/>
      <c r="F402" s="391">
        <f t="shared" si="42"/>
        <v>0</v>
      </c>
      <c r="G402" s="392">
        <f t="shared" si="43"/>
        <v>0</v>
      </c>
      <c r="H402" s="390">
        <f t="shared" si="44"/>
        <v>0</v>
      </c>
      <c r="I402" s="390"/>
      <c r="J402" s="390"/>
      <c r="K402" s="390"/>
      <c r="L402" s="390"/>
      <c r="M402" s="390"/>
      <c r="N402" s="390"/>
      <c r="O402" s="196"/>
      <c r="P402" s="196"/>
      <c r="Q402" s="196"/>
      <c r="R402" s="196"/>
    </row>
    <row r="403" spans="1:18" s="15" customFormat="1" ht="13.2" hidden="1" outlineLevel="1">
      <c r="A403" s="386">
        <v>33</v>
      </c>
      <c r="B403" s="388"/>
      <c r="C403" s="389"/>
      <c r="D403" s="390"/>
      <c r="E403" s="389"/>
      <c r="F403" s="391">
        <f t="shared" ref="F403:F421" si="45">IFERROR(H403/$H$549,0)</f>
        <v>0</v>
      </c>
      <c r="G403" s="392">
        <f t="shared" si="43"/>
        <v>0</v>
      </c>
      <c r="H403" s="390">
        <f t="shared" si="44"/>
        <v>0</v>
      </c>
      <c r="I403" s="390"/>
      <c r="J403" s="390"/>
      <c r="K403" s="390"/>
      <c r="L403" s="390"/>
      <c r="M403" s="390"/>
      <c r="N403" s="390"/>
      <c r="O403" s="196"/>
      <c r="P403" s="196"/>
      <c r="Q403" s="196"/>
      <c r="R403" s="196"/>
    </row>
    <row r="404" spans="1:18" s="15" customFormat="1" ht="13.2" hidden="1" outlineLevel="1">
      <c r="A404" s="386">
        <v>34</v>
      </c>
      <c r="B404" s="388"/>
      <c r="C404" s="389"/>
      <c r="D404" s="390"/>
      <c r="E404" s="389"/>
      <c r="F404" s="391">
        <f t="shared" si="45"/>
        <v>0</v>
      </c>
      <c r="G404" s="392">
        <f t="shared" si="43"/>
        <v>0</v>
      </c>
      <c r="H404" s="390">
        <f t="shared" si="44"/>
        <v>0</v>
      </c>
      <c r="I404" s="390"/>
      <c r="J404" s="390"/>
      <c r="K404" s="390"/>
      <c r="L404" s="390"/>
      <c r="M404" s="390"/>
      <c r="N404" s="390"/>
      <c r="O404" s="196"/>
      <c r="P404" s="196"/>
      <c r="Q404" s="196"/>
      <c r="R404" s="196"/>
    </row>
    <row r="405" spans="1:18" s="15" customFormat="1" ht="13.2" hidden="1" outlineLevel="1">
      <c r="A405" s="386">
        <v>35</v>
      </c>
      <c r="B405" s="388"/>
      <c r="C405" s="389"/>
      <c r="D405" s="390"/>
      <c r="E405" s="389"/>
      <c r="F405" s="391">
        <f t="shared" si="45"/>
        <v>0</v>
      </c>
      <c r="G405" s="392">
        <f t="shared" si="43"/>
        <v>0</v>
      </c>
      <c r="H405" s="390">
        <f t="shared" si="44"/>
        <v>0</v>
      </c>
      <c r="I405" s="390"/>
      <c r="J405" s="390"/>
      <c r="K405" s="390"/>
      <c r="L405" s="390"/>
      <c r="M405" s="390"/>
      <c r="N405" s="390"/>
      <c r="O405" s="196"/>
      <c r="P405" s="196"/>
      <c r="Q405" s="196"/>
      <c r="R405" s="196"/>
    </row>
    <row r="406" spans="1:18" s="15" customFormat="1" ht="13.2" hidden="1" outlineLevel="1">
      <c r="A406" s="386">
        <v>36</v>
      </c>
      <c r="B406" s="388"/>
      <c r="C406" s="389"/>
      <c r="D406" s="390"/>
      <c r="E406" s="389"/>
      <c r="F406" s="391">
        <f t="shared" si="45"/>
        <v>0</v>
      </c>
      <c r="G406" s="392">
        <f t="shared" si="43"/>
        <v>0</v>
      </c>
      <c r="H406" s="390">
        <f t="shared" si="44"/>
        <v>0</v>
      </c>
      <c r="I406" s="390"/>
      <c r="J406" s="390"/>
      <c r="K406" s="390"/>
      <c r="L406" s="390"/>
      <c r="M406" s="390"/>
      <c r="N406" s="390"/>
      <c r="O406" s="196"/>
      <c r="P406" s="196"/>
      <c r="Q406" s="196"/>
      <c r="R406" s="196"/>
    </row>
    <row r="407" spans="1:18" s="15" customFormat="1" ht="13.2" hidden="1" outlineLevel="1">
      <c r="A407" s="386">
        <v>37</v>
      </c>
      <c r="B407" s="388"/>
      <c r="C407" s="389"/>
      <c r="D407" s="390"/>
      <c r="E407" s="389"/>
      <c r="F407" s="391">
        <f t="shared" si="45"/>
        <v>0</v>
      </c>
      <c r="G407" s="392">
        <f t="shared" si="43"/>
        <v>0</v>
      </c>
      <c r="H407" s="390">
        <f t="shared" si="44"/>
        <v>0</v>
      </c>
      <c r="I407" s="390"/>
      <c r="J407" s="390"/>
      <c r="K407" s="390"/>
      <c r="L407" s="390"/>
      <c r="M407" s="390"/>
      <c r="N407" s="390"/>
      <c r="O407" s="196"/>
      <c r="P407" s="196"/>
      <c r="Q407" s="196"/>
      <c r="R407" s="196"/>
    </row>
    <row r="408" spans="1:18" s="15" customFormat="1" ht="13.2" hidden="1" outlineLevel="1">
      <c r="A408" s="386">
        <v>38</v>
      </c>
      <c r="B408" s="388"/>
      <c r="C408" s="389"/>
      <c r="D408" s="390"/>
      <c r="E408" s="389"/>
      <c r="F408" s="391">
        <f t="shared" si="45"/>
        <v>0</v>
      </c>
      <c r="G408" s="392">
        <f t="shared" si="43"/>
        <v>0</v>
      </c>
      <c r="H408" s="390">
        <f t="shared" si="44"/>
        <v>0</v>
      </c>
      <c r="I408" s="390"/>
      <c r="J408" s="390"/>
      <c r="K408" s="390"/>
      <c r="L408" s="390"/>
      <c r="M408" s="390"/>
      <c r="N408" s="390"/>
      <c r="O408" s="196"/>
      <c r="P408" s="196"/>
      <c r="Q408" s="196"/>
      <c r="R408" s="196"/>
    </row>
    <row r="409" spans="1:18" s="15" customFormat="1" ht="13.2" hidden="1" outlineLevel="1">
      <c r="A409" s="386">
        <v>39</v>
      </c>
      <c r="B409" s="388"/>
      <c r="C409" s="389"/>
      <c r="D409" s="390"/>
      <c r="E409" s="389"/>
      <c r="F409" s="391">
        <f t="shared" si="45"/>
        <v>0</v>
      </c>
      <c r="G409" s="392">
        <f t="shared" si="43"/>
        <v>0</v>
      </c>
      <c r="H409" s="390">
        <f t="shared" si="44"/>
        <v>0</v>
      </c>
      <c r="I409" s="390"/>
      <c r="J409" s="390"/>
      <c r="K409" s="390"/>
      <c r="L409" s="390"/>
      <c r="M409" s="390"/>
      <c r="N409" s="390"/>
      <c r="O409" s="196"/>
      <c r="P409" s="196"/>
      <c r="Q409" s="196"/>
      <c r="R409" s="196"/>
    </row>
    <row r="410" spans="1:18" s="15" customFormat="1" ht="13.2" hidden="1" outlineLevel="1">
      <c r="A410" s="386">
        <v>40</v>
      </c>
      <c r="B410" s="388"/>
      <c r="C410" s="389"/>
      <c r="D410" s="390"/>
      <c r="E410" s="389"/>
      <c r="F410" s="391">
        <f t="shared" si="45"/>
        <v>0</v>
      </c>
      <c r="G410" s="392">
        <f t="shared" si="43"/>
        <v>0</v>
      </c>
      <c r="H410" s="390">
        <f t="shared" si="44"/>
        <v>0</v>
      </c>
      <c r="I410" s="390"/>
      <c r="J410" s="390"/>
      <c r="K410" s="390"/>
      <c r="L410" s="390"/>
      <c r="M410" s="390"/>
      <c r="N410" s="390"/>
      <c r="O410" s="196"/>
      <c r="P410" s="196"/>
      <c r="Q410" s="196"/>
      <c r="R410" s="196"/>
    </row>
    <row r="411" spans="1:18" s="15" customFormat="1" ht="13.2" hidden="1" outlineLevel="1">
      <c r="A411" s="386">
        <v>41</v>
      </c>
      <c r="B411" s="388"/>
      <c r="C411" s="389"/>
      <c r="D411" s="390"/>
      <c r="E411" s="389"/>
      <c r="F411" s="391">
        <f t="shared" si="45"/>
        <v>0</v>
      </c>
      <c r="G411" s="392">
        <f t="shared" si="43"/>
        <v>0</v>
      </c>
      <c r="H411" s="390">
        <f t="shared" si="44"/>
        <v>0</v>
      </c>
      <c r="I411" s="390"/>
      <c r="J411" s="390"/>
      <c r="K411" s="390"/>
      <c r="L411" s="390"/>
      <c r="M411" s="390"/>
      <c r="N411" s="390"/>
      <c r="O411" s="196"/>
      <c r="P411" s="196"/>
      <c r="Q411" s="196"/>
      <c r="R411" s="196"/>
    </row>
    <row r="412" spans="1:18" s="15" customFormat="1" ht="13.2" hidden="1" outlineLevel="1">
      <c r="A412" s="386">
        <v>42</v>
      </c>
      <c r="B412" s="388"/>
      <c r="C412" s="389"/>
      <c r="D412" s="390"/>
      <c r="E412" s="389"/>
      <c r="F412" s="391">
        <f t="shared" si="45"/>
        <v>0</v>
      </c>
      <c r="G412" s="392">
        <f t="shared" si="43"/>
        <v>0</v>
      </c>
      <c r="H412" s="390">
        <f t="shared" si="44"/>
        <v>0</v>
      </c>
      <c r="I412" s="390"/>
      <c r="J412" s="390"/>
      <c r="K412" s="390"/>
      <c r="L412" s="390"/>
      <c r="M412" s="390"/>
      <c r="N412" s="390"/>
      <c r="O412" s="196"/>
      <c r="P412" s="196"/>
      <c r="Q412" s="196"/>
      <c r="R412" s="196"/>
    </row>
    <row r="413" spans="1:18" s="15" customFormat="1" ht="13.2" hidden="1" outlineLevel="1">
      <c r="A413" s="386">
        <v>43</v>
      </c>
      <c r="B413" s="388"/>
      <c r="C413" s="389"/>
      <c r="D413" s="390"/>
      <c r="E413" s="389"/>
      <c r="F413" s="391">
        <f t="shared" si="45"/>
        <v>0</v>
      </c>
      <c r="G413" s="392">
        <f t="shared" si="43"/>
        <v>0</v>
      </c>
      <c r="H413" s="390">
        <f t="shared" si="44"/>
        <v>0</v>
      </c>
      <c r="I413" s="390"/>
      <c r="J413" s="390"/>
      <c r="K413" s="390"/>
      <c r="L413" s="390"/>
      <c r="M413" s="390"/>
      <c r="N413" s="390"/>
      <c r="O413" s="196"/>
      <c r="P413" s="196"/>
      <c r="Q413" s="196"/>
      <c r="R413" s="196"/>
    </row>
    <row r="414" spans="1:18" s="15" customFormat="1" ht="13.2" hidden="1" outlineLevel="1">
      <c r="A414" s="386">
        <v>44</v>
      </c>
      <c r="B414" s="388"/>
      <c r="C414" s="389"/>
      <c r="D414" s="390"/>
      <c r="E414" s="389"/>
      <c r="F414" s="391">
        <f t="shared" si="45"/>
        <v>0</v>
      </c>
      <c r="G414" s="392">
        <f t="shared" si="43"/>
        <v>0</v>
      </c>
      <c r="H414" s="390">
        <f t="shared" si="44"/>
        <v>0</v>
      </c>
      <c r="I414" s="390"/>
      <c r="J414" s="390"/>
      <c r="K414" s="390"/>
      <c r="L414" s="390"/>
      <c r="M414" s="390"/>
      <c r="N414" s="390"/>
      <c r="O414" s="196"/>
      <c r="P414" s="196"/>
      <c r="Q414" s="196"/>
      <c r="R414" s="196"/>
    </row>
    <row r="415" spans="1:18" s="15" customFormat="1" ht="13.2" hidden="1" outlineLevel="1">
      <c r="A415" s="386">
        <v>45</v>
      </c>
      <c r="B415" s="388"/>
      <c r="C415" s="389"/>
      <c r="D415" s="390"/>
      <c r="E415" s="389"/>
      <c r="F415" s="391">
        <f t="shared" si="45"/>
        <v>0</v>
      </c>
      <c r="G415" s="392">
        <f t="shared" si="43"/>
        <v>0</v>
      </c>
      <c r="H415" s="390">
        <f t="shared" si="44"/>
        <v>0</v>
      </c>
      <c r="I415" s="390"/>
      <c r="J415" s="390"/>
      <c r="K415" s="390"/>
      <c r="L415" s="390"/>
      <c r="M415" s="390"/>
      <c r="N415" s="390"/>
      <c r="O415" s="196"/>
      <c r="P415" s="196"/>
      <c r="Q415" s="196"/>
      <c r="R415" s="196"/>
    </row>
    <row r="416" spans="1:18" s="15" customFormat="1" ht="13.2" hidden="1" outlineLevel="1">
      <c r="A416" s="386">
        <v>46</v>
      </c>
      <c r="B416" s="388"/>
      <c r="C416" s="389"/>
      <c r="D416" s="390"/>
      <c r="E416" s="389"/>
      <c r="F416" s="391">
        <f t="shared" si="45"/>
        <v>0</v>
      </c>
      <c r="G416" s="392">
        <f t="shared" si="43"/>
        <v>0</v>
      </c>
      <c r="H416" s="390">
        <f t="shared" si="44"/>
        <v>0</v>
      </c>
      <c r="I416" s="390"/>
      <c r="J416" s="390"/>
      <c r="K416" s="390"/>
      <c r="L416" s="390"/>
      <c r="M416" s="390"/>
      <c r="N416" s="390"/>
      <c r="O416" s="196"/>
      <c r="P416" s="196"/>
      <c r="Q416" s="196"/>
      <c r="R416" s="196"/>
    </row>
    <row r="417" spans="1:18" s="15" customFormat="1" ht="13.2" hidden="1" outlineLevel="1">
      <c r="A417" s="386">
        <v>47</v>
      </c>
      <c r="B417" s="388"/>
      <c r="C417" s="389"/>
      <c r="D417" s="390"/>
      <c r="E417" s="389"/>
      <c r="F417" s="391">
        <f t="shared" si="45"/>
        <v>0</v>
      </c>
      <c r="G417" s="392">
        <f t="shared" si="43"/>
        <v>0</v>
      </c>
      <c r="H417" s="390">
        <f t="shared" si="44"/>
        <v>0</v>
      </c>
      <c r="I417" s="390"/>
      <c r="J417" s="390"/>
      <c r="K417" s="390"/>
      <c r="L417" s="390"/>
      <c r="M417" s="390"/>
      <c r="N417" s="390"/>
      <c r="O417" s="201"/>
      <c r="P417" s="201"/>
      <c r="Q417" s="201"/>
      <c r="R417" s="201"/>
    </row>
    <row r="418" spans="1:18" s="15" customFormat="1" ht="13.2" hidden="1" outlineLevel="1">
      <c r="A418" s="386">
        <v>48</v>
      </c>
      <c r="B418" s="388"/>
      <c r="C418" s="389"/>
      <c r="D418" s="390"/>
      <c r="E418" s="389"/>
      <c r="F418" s="391">
        <f t="shared" si="45"/>
        <v>0</v>
      </c>
      <c r="G418" s="392">
        <f t="shared" si="43"/>
        <v>0</v>
      </c>
      <c r="H418" s="390">
        <f t="shared" si="44"/>
        <v>0</v>
      </c>
      <c r="I418" s="390"/>
      <c r="J418" s="390"/>
      <c r="K418" s="390"/>
      <c r="L418" s="390"/>
      <c r="M418" s="390"/>
      <c r="N418" s="390"/>
      <c r="O418" s="201"/>
      <c r="P418" s="201"/>
      <c r="Q418" s="201"/>
      <c r="R418" s="201"/>
    </row>
    <row r="419" spans="1:18" s="15" customFormat="1" ht="13.2" hidden="1" outlineLevel="1">
      <c r="A419" s="386">
        <v>49</v>
      </c>
      <c r="B419" s="388"/>
      <c r="C419" s="389"/>
      <c r="D419" s="390"/>
      <c r="E419" s="389"/>
      <c r="F419" s="391">
        <f t="shared" si="45"/>
        <v>0</v>
      </c>
      <c r="G419" s="392">
        <f t="shared" si="43"/>
        <v>0</v>
      </c>
      <c r="H419" s="390">
        <f t="shared" si="44"/>
        <v>0</v>
      </c>
      <c r="I419" s="390"/>
      <c r="J419" s="390"/>
      <c r="K419" s="390"/>
      <c r="L419" s="390"/>
      <c r="M419" s="390"/>
      <c r="N419" s="390"/>
      <c r="O419" s="201"/>
      <c r="P419" s="201"/>
      <c r="Q419" s="201"/>
      <c r="R419" s="201"/>
    </row>
    <row r="420" spans="1:18" s="15" customFormat="1" ht="13.2" hidden="1" outlineLevel="1">
      <c r="A420" s="386">
        <v>50</v>
      </c>
      <c r="B420" s="388"/>
      <c r="C420" s="389"/>
      <c r="D420" s="390"/>
      <c r="E420" s="389"/>
      <c r="F420" s="391">
        <f t="shared" si="45"/>
        <v>0</v>
      </c>
      <c r="G420" s="392">
        <f t="shared" si="43"/>
        <v>0</v>
      </c>
      <c r="H420" s="390">
        <f t="shared" si="44"/>
        <v>0</v>
      </c>
      <c r="I420" s="390"/>
      <c r="J420" s="390"/>
      <c r="K420" s="390"/>
      <c r="L420" s="390"/>
      <c r="M420" s="390"/>
      <c r="N420" s="390"/>
      <c r="O420" s="202"/>
      <c r="P420" s="202"/>
      <c r="Q420" s="202"/>
      <c r="R420" s="202"/>
    </row>
    <row r="421" spans="1:18" s="15" customFormat="1" ht="13.2" collapsed="1">
      <c r="A421" s="301"/>
      <c r="B421" s="302" t="s">
        <v>186</v>
      </c>
      <c r="C421" s="301"/>
      <c r="D421" s="301"/>
      <c r="E421" s="301"/>
      <c r="F421" s="300">
        <f t="shared" si="45"/>
        <v>0</v>
      </c>
      <c r="G421" s="301">
        <f>SUM(G371:G420)</f>
        <v>0</v>
      </c>
      <c r="H421" s="301">
        <f>SUM(H371:H420)</f>
        <v>0</v>
      </c>
      <c r="I421" s="301">
        <f t="shared" ref="I421:M421" si="46">SUM(I371:I420)</f>
        <v>0</v>
      </c>
      <c r="J421" s="301">
        <f>SUM(J371:J420)</f>
        <v>0</v>
      </c>
      <c r="K421" s="301"/>
      <c r="L421" s="301"/>
      <c r="M421" s="301">
        <f t="shared" si="46"/>
        <v>0</v>
      </c>
      <c r="N421" s="301">
        <f t="shared" ref="N421" si="47">SUM(N371:N420)</f>
        <v>0</v>
      </c>
      <c r="O421" s="204"/>
      <c r="P421" s="204"/>
      <c r="Q421" s="204"/>
      <c r="R421" s="204"/>
    </row>
    <row r="422" spans="1:18" s="15" customFormat="1" ht="13.2">
      <c r="A422" s="398"/>
      <c r="B422" s="399" t="s">
        <v>201</v>
      </c>
      <c r="C422" s="399"/>
      <c r="D422" s="399"/>
      <c r="E422" s="399"/>
      <c r="F422" s="399"/>
      <c r="G422" s="399"/>
      <c r="H422" s="399"/>
      <c r="I422" s="399"/>
      <c r="J422" s="399"/>
      <c r="K422" s="399"/>
      <c r="L422" s="399"/>
      <c r="M422" s="399"/>
      <c r="N422" s="399"/>
      <c r="O422" s="196"/>
      <c r="P422" s="196"/>
      <c r="Q422" s="196"/>
      <c r="R422" s="196"/>
    </row>
    <row r="423" spans="1:18" s="15" customFormat="1" ht="13.2">
      <c r="A423" s="398">
        <v>1</v>
      </c>
      <c r="B423" s="400"/>
      <c r="C423" s="401"/>
      <c r="D423" s="402"/>
      <c r="E423" s="401"/>
      <c r="F423" s="403">
        <f t="shared" ref="F423:F454" si="48">IFERROR(H423/$H$549,0)</f>
        <v>0</v>
      </c>
      <c r="G423" s="404">
        <f t="shared" ref="G423:G472" si="49">C423*D423</f>
        <v>0</v>
      </c>
      <c r="H423" s="402">
        <f>G423-I423-J423-K423-L423-M423-N423</f>
        <v>0</v>
      </c>
      <c r="I423" s="402"/>
      <c r="J423" s="402"/>
      <c r="K423" s="402"/>
      <c r="L423" s="402"/>
      <c r="M423" s="402"/>
      <c r="N423" s="402"/>
      <c r="O423" s="196"/>
      <c r="P423" s="196"/>
      <c r="Q423" s="196"/>
      <c r="R423" s="196"/>
    </row>
    <row r="424" spans="1:18" s="15" customFormat="1" ht="13.2">
      <c r="A424" s="398">
        <v>2</v>
      </c>
      <c r="B424" s="400"/>
      <c r="C424" s="401"/>
      <c r="D424" s="402"/>
      <c r="E424" s="401"/>
      <c r="F424" s="403">
        <f t="shared" si="48"/>
        <v>0</v>
      </c>
      <c r="G424" s="404">
        <f t="shared" si="49"/>
        <v>0</v>
      </c>
      <c r="H424" s="402">
        <f t="shared" ref="H424:H472" si="50">G424-I424-J424-K424-L424-M424-N424</f>
        <v>0</v>
      </c>
      <c r="I424" s="402"/>
      <c r="J424" s="402"/>
      <c r="K424" s="402"/>
      <c r="L424" s="402"/>
      <c r="M424" s="402"/>
      <c r="N424" s="402"/>
      <c r="O424" s="196"/>
      <c r="P424" s="196"/>
      <c r="Q424" s="196"/>
      <c r="R424" s="196"/>
    </row>
    <row r="425" spans="1:18" s="15" customFormat="1" ht="13.2">
      <c r="A425" s="398">
        <v>3</v>
      </c>
      <c r="B425" s="400"/>
      <c r="C425" s="401"/>
      <c r="D425" s="402"/>
      <c r="E425" s="401"/>
      <c r="F425" s="403">
        <f t="shared" si="48"/>
        <v>0</v>
      </c>
      <c r="G425" s="404">
        <f t="shared" si="49"/>
        <v>0</v>
      </c>
      <c r="H425" s="402">
        <f t="shared" si="50"/>
        <v>0</v>
      </c>
      <c r="I425" s="402"/>
      <c r="J425" s="402"/>
      <c r="K425" s="402"/>
      <c r="L425" s="402"/>
      <c r="M425" s="402"/>
      <c r="N425" s="402"/>
      <c r="O425" s="196"/>
      <c r="P425" s="196"/>
      <c r="Q425" s="196"/>
      <c r="R425" s="196"/>
    </row>
    <row r="426" spans="1:18" s="15" customFormat="1" ht="13.2">
      <c r="A426" s="398">
        <v>4</v>
      </c>
      <c r="B426" s="400"/>
      <c r="C426" s="401"/>
      <c r="D426" s="402"/>
      <c r="E426" s="401"/>
      <c r="F426" s="403">
        <f t="shared" si="48"/>
        <v>0</v>
      </c>
      <c r="G426" s="404">
        <f t="shared" si="49"/>
        <v>0</v>
      </c>
      <c r="H426" s="402">
        <f t="shared" si="50"/>
        <v>0</v>
      </c>
      <c r="I426" s="402"/>
      <c r="J426" s="402"/>
      <c r="K426" s="402"/>
      <c r="L426" s="402"/>
      <c r="M426" s="402"/>
      <c r="N426" s="402"/>
      <c r="O426" s="196"/>
      <c r="P426" s="196"/>
      <c r="Q426" s="196"/>
      <c r="R426" s="196"/>
    </row>
    <row r="427" spans="1:18" s="15" customFormat="1" ht="13.2">
      <c r="A427" s="398">
        <v>5</v>
      </c>
      <c r="B427" s="400"/>
      <c r="C427" s="401"/>
      <c r="D427" s="402"/>
      <c r="E427" s="401"/>
      <c r="F427" s="403">
        <f t="shared" si="48"/>
        <v>0</v>
      </c>
      <c r="G427" s="404">
        <f t="shared" si="49"/>
        <v>0</v>
      </c>
      <c r="H427" s="402">
        <f t="shared" si="50"/>
        <v>0</v>
      </c>
      <c r="I427" s="402"/>
      <c r="J427" s="402"/>
      <c r="K427" s="402"/>
      <c r="L427" s="402"/>
      <c r="M427" s="402"/>
      <c r="N427" s="402"/>
      <c r="O427" s="196"/>
      <c r="P427" s="196"/>
      <c r="Q427" s="196"/>
      <c r="R427" s="196"/>
    </row>
    <row r="428" spans="1:18" s="15" customFormat="1" ht="13.2">
      <c r="A428" s="398">
        <v>6</v>
      </c>
      <c r="B428" s="400"/>
      <c r="C428" s="401"/>
      <c r="D428" s="402"/>
      <c r="E428" s="401"/>
      <c r="F428" s="403">
        <f t="shared" si="48"/>
        <v>0</v>
      </c>
      <c r="G428" s="404">
        <f t="shared" si="49"/>
        <v>0</v>
      </c>
      <c r="H428" s="402">
        <f t="shared" si="50"/>
        <v>0</v>
      </c>
      <c r="I428" s="402"/>
      <c r="J428" s="402"/>
      <c r="K428" s="402"/>
      <c r="L428" s="402"/>
      <c r="M428" s="402"/>
      <c r="N428" s="402"/>
      <c r="O428" s="196"/>
      <c r="P428" s="196"/>
      <c r="Q428" s="196"/>
      <c r="R428" s="196"/>
    </row>
    <row r="429" spans="1:18" s="15" customFormat="1" ht="13.2">
      <c r="A429" s="398">
        <v>7</v>
      </c>
      <c r="B429" s="400"/>
      <c r="C429" s="401"/>
      <c r="D429" s="402"/>
      <c r="E429" s="401"/>
      <c r="F429" s="403">
        <f t="shared" si="48"/>
        <v>0</v>
      </c>
      <c r="G429" s="404">
        <f t="shared" si="49"/>
        <v>0</v>
      </c>
      <c r="H429" s="402">
        <f t="shared" si="50"/>
        <v>0</v>
      </c>
      <c r="I429" s="402"/>
      <c r="J429" s="402"/>
      <c r="K429" s="402"/>
      <c r="L429" s="402"/>
      <c r="M429" s="402"/>
      <c r="N429" s="402"/>
      <c r="O429" s="196"/>
      <c r="P429" s="196"/>
      <c r="Q429" s="196"/>
      <c r="R429" s="196"/>
    </row>
    <row r="430" spans="1:18" s="15" customFormat="1" ht="13.2">
      <c r="A430" s="398">
        <v>8</v>
      </c>
      <c r="B430" s="400"/>
      <c r="C430" s="401"/>
      <c r="D430" s="402"/>
      <c r="E430" s="401"/>
      <c r="F430" s="403">
        <f t="shared" si="48"/>
        <v>0</v>
      </c>
      <c r="G430" s="404">
        <f t="shared" si="49"/>
        <v>0</v>
      </c>
      <c r="H430" s="402">
        <f t="shared" si="50"/>
        <v>0</v>
      </c>
      <c r="I430" s="402"/>
      <c r="J430" s="402"/>
      <c r="K430" s="402"/>
      <c r="L430" s="402"/>
      <c r="M430" s="402"/>
      <c r="N430" s="402"/>
      <c r="O430" s="196"/>
      <c r="P430" s="196"/>
      <c r="Q430" s="196"/>
      <c r="R430" s="196"/>
    </row>
    <row r="431" spans="1:18" s="15" customFormat="1" ht="13.2">
      <c r="A431" s="398">
        <v>9</v>
      </c>
      <c r="B431" s="400"/>
      <c r="C431" s="401"/>
      <c r="D431" s="402"/>
      <c r="E431" s="401"/>
      <c r="F431" s="403">
        <f t="shared" si="48"/>
        <v>0</v>
      </c>
      <c r="G431" s="404">
        <f t="shared" si="49"/>
        <v>0</v>
      </c>
      <c r="H431" s="402">
        <f t="shared" si="50"/>
        <v>0</v>
      </c>
      <c r="I431" s="402"/>
      <c r="J431" s="402"/>
      <c r="K431" s="402"/>
      <c r="L431" s="402"/>
      <c r="M431" s="402"/>
      <c r="N431" s="402"/>
      <c r="O431" s="196"/>
      <c r="P431" s="196"/>
      <c r="Q431" s="196"/>
      <c r="R431" s="196"/>
    </row>
    <row r="432" spans="1:18" s="15" customFormat="1" ht="13.2">
      <c r="A432" s="398">
        <v>10</v>
      </c>
      <c r="B432" s="400"/>
      <c r="C432" s="401"/>
      <c r="D432" s="402"/>
      <c r="E432" s="401"/>
      <c r="F432" s="403">
        <f t="shared" si="48"/>
        <v>0</v>
      </c>
      <c r="G432" s="404">
        <f t="shared" si="49"/>
        <v>0</v>
      </c>
      <c r="H432" s="402">
        <f t="shared" si="50"/>
        <v>0</v>
      </c>
      <c r="I432" s="402"/>
      <c r="J432" s="402"/>
      <c r="K432" s="402"/>
      <c r="L432" s="402"/>
      <c r="M432" s="402"/>
      <c r="N432" s="402"/>
      <c r="O432" s="196"/>
      <c r="P432" s="196"/>
      <c r="Q432" s="196"/>
      <c r="R432" s="196"/>
    </row>
    <row r="433" spans="1:18" s="15" customFormat="1" ht="13.2">
      <c r="A433" s="398">
        <v>11</v>
      </c>
      <c r="B433" s="400"/>
      <c r="C433" s="401"/>
      <c r="D433" s="402"/>
      <c r="E433" s="401"/>
      <c r="F433" s="403">
        <f t="shared" si="48"/>
        <v>0</v>
      </c>
      <c r="G433" s="404">
        <f t="shared" si="49"/>
        <v>0</v>
      </c>
      <c r="H433" s="402">
        <f t="shared" si="50"/>
        <v>0</v>
      </c>
      <c r="I433" s="402"/>
      <c r="J433" s="402"/>
      <c r="K433" s="402"/>
      <c r="L433" s="402"/>
      <c r="M433" s="402"/>
      <c r="N433" s="402"/>
      <c r="O433" s="196"/>
      <c r="P433" s="196"/>
      <c r="Q433" s="196"/>
      <c r="R433" s="196"/>
    </row>
    <row r="434" spans="1:18" s="15" customFormat="1" ht="13.2">
      <c r="A434" s="398">
        <v>12</v>
      </c>
      <c r="B434" s="400"/>
      <c r="C434" s="401"/>
      <c r="D434" s="402"/>
      <c r="E434" s="401"/>
      <c r="F434" s="403">
        <f t="shared" si="48"/>
        <v>0</v>
      </c>
      <c r="G434" s="404">
        <f t="shared" si="49"/>
        <v>0</v>
      </c>
      <c r="H434" s="402">
        <f t="shared" si="50"/>
        <v>0</v>
      </c>
      <c r="I434" s="402"/>
      <c r="J434" s="402"/>
      <c r="K434" s="402"/>
      <c r="L434" s="402"/>
      <c r="M434" s="402"/>
      <c r="N434" s="402"/>
      <c r="O434" s="196"/>
      <c r="P434" s="196"/>
      <c r="Q434" s="196"/>
      <c r="R434" s="196"/>
    </row>
    <row r="435" spans="1:18" s="15" customFormat="1" ht="13.2">
      <c r="A435" s="398">
        <v>13</v>
      </c>
      <c r="B435" s="400"/>
      <c r="C435" s="401"/>
      <c r="D435" s="402"/>
      <c r="E435" s="401"/>
      <c r="F435" s="403">
        <f t="shared" si="48"/>
        <v>0</v>
      </c>
      <c r="G435" s="404">
        <f t="shared" si="49"/>
        <v>0</v>
      </c>
      <c r="H435" s="402">
        <f t="shared" si="50"/>
        <v>0</v>
      </c>
      <c r="I435" s="402"/>
      <c r="J435" s="402"/>
      <c r="K435" s="402"/>
      <c r="L435" s="402"/>
      <c r="M435" s="402"/>
      <c r="N435" s="402"/>
      <c r="O435" s="196"/>
      <c r="P435" s="196"/>
      <c r="Q435" s="196"/>
      <c r="R435" s="196"/>
    </row>
    <row r="436" spans="1:18" s="15" customFormat="1" ht="13.2">
      <c r="A436" s="398">
        <v>14</v>
      </c>
      <c r="B436" s="400"/>
      <c r="C436" s="401"/>
      <c r="D436" s="402"/>
      <c r="E436" s="401"/>
      <c r="F436" s="403">
        <f t="shared" si="48"/>
        <v>0</v>
      </c>
      <c r="G436" s="404">
        <f t="shared" si="49"/>
        <v>0</v>
      </c>
      <c r="H436" s="402">
        <f t="shared" si="50"/>
        <v>0</v>
      </c>
      <c r="I436" s="402"/>
      <c r="J436" s="402"/>
      <c r="K436" s="402"/>
      <c r="L436" s="402"/>
      <c r="M436" s="402"/>
      <c r="N436" s="402"/>
      <c r="O436" s="196"/>
      <c r="P436" s="196"/>
      <c r="Q436" s="196"/>
      <c r="R436" s="196"/>
    </row>
    <row r="437" spans="1:18" s="15" customFormat="1" ht="13.2">
      <c r="A437" s="398">
        <v>15</v>
      </c>
      <c r="B437" s="400"/>
      <c r="C437" s="401"/>
      <c r="D437" s="402"/>
      <c r="E437" s="401"/>
      <c r="F437" s="403">
        <f t="shared" si="48"/>
        <v>0</v>
      </c>
      <c r="G437" s="404">
        <f t="shared" si="49"/>
        <v>0</v>
      </c>
      <c r="H437" s="402">
        <f t="shared" si="50"/>
        <v>0</v>
      </c>
      <c r="I437" s="402"/>
      <c r="J437" s="402"/>
      <c r="K437" s="402"/>
      <c r="L437" s="402"/>
      <c r="M437" s="402"/>
      <c r="N437" s="402"/>
      <c r="O437" s="196"/>
      <c r="P437" s="196"/>
      <c r="Q437" s="196"/>
      <c r="R437" s="196"/>
    </row>
    <row r="438" spans="1:18" s="15" customFormat="1" ht="13.2">
      <c r="A438" s="398">
        <v>16</v>
      </c>
      <c r="B438" s="400"/>
      <c r="C438" s="401"/>
      <c r="D438" s="402"/>
      <c r="E438" s="401"/>
      <c r="F438" s="403">
        <f t="shared" si="48"/>
        <v>0</v>
      </c>
      <c r="G438" s="404">
        <f t="shared" si="49"/>
        <v>0</v>
      </c>
      <c r="H438" s="402">
        <f t="shared" si="50"/>
        <v>0</v>
      </c>
      <c r="I438" s="402"/>
      <c r="J438" s="402"/>
      <c r="K438" s="402"/>
      <c r="L438" s="402"/>
      <c r="M438" s="402"/>
      <c r="N438" s="402"/>
      <c r="O438" s="196"/>
      <c r="P438" s="196"/>
      <c r="Q438" s="196"/>
      <c r="R438" s="196"/>
    </row>
    <row r="439" spans="1:18" s="15" customFormat="1" ht="13.2">
      <c r="A439" s="398">
        <v>17</v>
      </c>
      <c r="B439" s="400"/>
      <c r="C439" s="401"/>
      <c r="D439" s="402"/>
      <c r="E439" s="401"/>
      <c r="F439" s="403">
        <f t="shared" si="48"/>
        <v>0</v>
      </c>
      <c r="G439" s="404">
        <f t="shared" si="49"/>
        <v>0</v>
      </c>
      <c r="H439" s="402">
        <f t="shared" si="50"/>
        <v>0</v>
      </c>
      <c r="I439" s="402"/>
      <c r="J439" s="402"/>
      <c r="K439" s="402"/>
      <c r="L439" s="402"/>
      <c r="M439" s="402"/>
      <c r="N439" s="402"/>
      <c r="O439" s="196"/>
      <c r="P439" s="196"/>
      <c r="Q439" s="196"/>
      <c r="R439" s="196"/>
    </row>
    <row r="440" spans="1:18" s="15" customFormat="1" ht="13.2">
      <c r="A440" s="398">
        <v>18</v>
      </c>
      <c r="B440" s="400"/>
      <c r="C440" s="401"/>
      <c r="D440" s="402"/>
      <c r="E440" s="401"/>
      <c r="F440" s="403">
        <f t="shared" si="48"/>
        <v>0</v>
      </c>
      <c r="G440" s="404">
        <f t="shared" si="49"/>
        <v>0</v>
      </c>
      <c r="H440" s="402">
        <f t="shared" si="50"/>
        <v>0</v>
      </c>
      <c r="I440" s="402"/>
      <c r="J440" s="402"/>
      <c r="K440" s="402"/>
      <c r="L440" s="402"/>
      <c r="M440" s="402"/>
      <c r="N440" s="402"/>
      <c r="O440" s="196"/>
      <c r="P440" s="196"/>
      <c r="Q440" s="196"/>
      <c r="R440" s="196"/>
    </row>
    <row r="441" spans="1:18" s="15" customFormat="1" ht="13.2">
      <c r="A441" s="398">
        <v>19</v>
      </c>
      <c r="B441" s="400"/>
      <c r="C441" s="401"/>
      <c r="D441" s="402"/>
      <c r="E441" s="401"/>
      <c r="F441" s="403">
        <f t="shared" si="48"/>
        <v>0</v>
      </c>
      <c r="G441" s="404">
        <f t="shared" si="49"/>
        <v>0</v>
      </c>
      <c r="H441" s="402">
        <f t="shared" si="50"/>
        <v>0</v>
      </c>
      <c r="I441" s="402"/>
      <c r="J441" s="402"/>
      <c r="K441" s="402"/>
      <c r="L441" s="402"/>
      <c r="M441" s="402"/>
      <c r="N441" s="402"/>
      <c r="O441" s="196"/>
      <c r="P441" s="196"/>
      <c r="Q441" s="196"/>
      <c r="R441" s="196"/>
    </row>
    <row r="442" spans="1:18" s="15" customFormat="1" ht="13.2">
      <c r="A442" s="398">
        <v>20</v>
      </c>
      <c r="B442" s="400"/>
      <c r="C442" s="401"/>
      <c r="D442" s="402"/>
      <c r="E442" s="401"/>
      <c r="F442" s="403">
        <f t="shared" si="48"/>
        <v>0</v>
      </c>
      <c r="G442" s="404">
        <f t="shared" si="49"/>
        <v>0</v>
      </c>
      <c r="H442" s="402">
        <f t="shared" si="50"/>
        <v>0</v>
      </c>
      <c r="I442" s="402"/>
      <c r="J442" s="402"/>
      <c r="K442" s="402"/>
      <c r="L442" s="402"/>
      <c r="M442" s="402"/>
      <c r="N442" s="402"/>
      <c r="O442" s="196"/>
      <c r="P442" s="196"/>
      <c r="Q442" s="196"/>
      <c r="R442" s="196"/>
    </row>
    <row r="443" spans="1:18" s="15" customFormat="1" ht="13.2">
      <c r="A443" s="398">
        <v>21</v>
      </c>
      <c r="B443" s="400"/>
      <c r="C443" s="401"/>
      <c r="D443" s="402"/>
      <c r="E443" s="401"/>
      <c r="F443" s="403">
        <f t="shared" si="48"/>
        <v>0</v>
      </c>
      <c r="G443" s="404">
        <f t="shared" si="49"/>
        <v>0</v>
      </c>
      <c r="H443" s="402">
        <f t="shared" si="50"/>
        <v>0</v>
      </c>
      <c r="I443" s="402"/>
      <c r="J443" s="402"/>
      <c r="K443" s="402"/>
      <c r="L443" s="402"/>
      <c r="M443" s="402"/>
      <c r="N443" s="402"/>
      <c r="O443" s="196"/>
      <c r="P443" s="196"/>
      <c r="Q443" s="196"/>
      <c r="R443" s="196"/>
    </row>
    <row r="444" spans="1:18" s="15" customFormat="1" ht="13.2">
      <c r="A444" s="398">
        <v>22</v>
      </c>
      <c r="B444" s="400"/>
      <c r="C444" s="401"/>
      <c r="D444" s="402"/>
      <c r="E444" s="401"/>
      <c r="F444" s="403">
        <f t="shared" si="48"/>
        <v>0</v>
      </c>
      <c r="G444" s="404">
        <f t="shared" si="49"/>
        <v>0</v>
      </c>
      <c r="H444" s="402">
        <f t="shared" si="50"/>
        <v>0</v>
      </c>
      <c r="I444" s="402"/>
      <c r="J444" s="402"/>
      <c r="K444" s="402"/>
      <c r="L444" s="402"/>
      <c r="M444" s="402"/>
      <c r="N444" s="402"/>
      <c r="O444" s="196"/>
      <c r="P444" s="196"/>
      <c r="Q444" s="196"/>
      <c r="R444" s="196"/>
    </row>
    <row r="445" spans="1:18" s="15" customFormat="1" ht="13.2">
      <c r="A445" s="398">
        <v>23</v>
      </c>
      <c r="B445" s="400"/>
      <c r="C445" s="401"/>
      <c r="D445" s="402"/>
      <c r="E445" s="401"/>
      <c r="F445" s="403">
        <f t="shared" si="48"/>
        <v>0</v>
      </c>
      <c r="G445" s="404">
        <f t="shared" si="49"/>
        <v>0</v>
      </c>
      <c r="H445" s="402">
        <f t="shared" si="50"/>
        <v>0</v>
      </c>
      <c r="I445" s="402"/>
      <c r="J445" s="402"/>
      <c r="K445" s="402"/>
      <c r="L445" s="402"/>
      <c r="M445" s="402"/>
      <c r="N445" s="402"/>
      <c r="O445" s="196"/>
      <c r="P445" s="196"/>
      <c r="Q445" s="196"/>
      <c r="R445" s="196"/>
    </row>
    <row r="446" spans="1:18" s="15" customFormat="1" ht="13.2">
      <c r="A446" s="398">
        <v>24</v>
      </c>
      <c r="B446" s="400"/>
      <c r="C446" s="401"/>
      <c r="D446" s="402"/>
      <c r="E446" s="401"/>
      <c r="F446" s="403">
        <f t="shared" si="48"/>
        <v>0</v>
      </c>
      <c r="G446" s="404">
        <f t="shared" si="49"/>
        <v>0</v>
      </c>
      <c r="H446" s="402">
        <f t="shared" si="50"/>
        <v>0</v>
      </c>
      <c r="I446" s="402"/>
      <c r="J446" s="402"/>
      <c r="K446" s="402"/>
      <c r="L446" s="402"/>
      <c r="M446" s="402"/>
      <c r="N446" s="402"/>
      <c r="O446" s="196"/>
      <c r="P446" s="196"/>
      <c r="Q446" s="196"/>
      <c r="R446" s="196"/>
    </row>
    <row r="447" spans="1:18" s="15" customFormat="1" ht="13.2">
      <c r="A447" s="398">
        <v>25</v>
      </c>
      <c r="B447" s="400"/>
      <c r="C447" s="401"/>
      <c r="D447" s="402"/>
      <c r="E447" s="401"/>
      <c r="F447" s="403">
        <f t="shared" si="48"/>
        <v>0</v>
      </c>
      <c r="G447" s="404">
        <f t="shared" si="49"/>
        <v>0</v>
      </c>
      <c r="H447" s="402">
        <f t="shared" si="50"/>
        <v>0</v>
      </c>
      <c r="I447" s="402"/>
      <c r="J447" s="402"/>
      <c r="K447" s="402"/>
      <c r="L447" s="402"/>
      <c r="M447" s="402"/>
      <c r="N447" s="402"/>
      <c r="O447" s="196"/>
      <c r="P447" s="196"/>
      <c r="Q447" s="196"/>
      <c r="R447" s="196"/>
    </row>
    <row r="448" spans="1:18" s="15" customFormat="1" ht="13.2" hidden="1" outlineLevel="1">
      <c r="A448" s="398">
        <v>26</v>
      </c>
      <c r="B448" s="400"/>
      <c r="C448" s="401"/>
      <c r="D448" s="402"/>
      <c r="E448" s="401"/>
      <c r="F448" s="403">
        <f t="shared" si="48"/>
        <v>0</v>
      </c>
      <c r="G448" s="404">
        <f t="shared" si="49"/>
        <v>0</v>
      </c>
      <c r="H448" s="402">
        <f t="shared" si="50"/>
        <v>0</v>
      </c>
      <c r="I448" s="402"/>
      <c r="J448" s="402"/>
      <c r="K448" s="402"/>
      <c r="L448" s="402"/>
      <c r="M448" s="402"/>
      <c r="N448" s="402"/>
      <c r="O448" s="196"/>
      <c r="P448" s="196"/>
      <c r="Q448" s="196"/>
      <c r="R448" s="196"/>
    </row>
    <row r="449" spans="1:18" s="15" customFormat="1" ht="13.2" hidden="1" outlineLevel="1">
      <c r="A449" s="398">
        <v>27</v>
      </c>
      <c r="B449" s="400"/>
      <c r="C449" s="401"/>
      <c r="D449" s="402"/>
      <c r="E449" s="401"/>
      <c r="F449" s="403">
        <f t="shared" si="48"/>
        <v>0</v>
      </c>
      <c r="G449" s="404">
        <f t="shared" si="49"/>
        <v>0</v>
      </c>
      <c r="H449" s="402">
        <f t="shared" si="50"/>
        <v>0</v>
      </c>
      <c r="I449" s="402"/>
      <c r="J449" s="402"/>
      <c r="K449" s="402"/>
      <c r="L449" s="402"/>
      <c r="M449" s="402"/>
      <c r="N449" s="402"/>
      <c r="O449" s="196"/>
      <c r="P449" s="196"/>
      <c r="Q449" s="196"/>
      <c r="R449" s="196"/>
    </row>
    <row r="450" spans="1:18" s="15" customFormat="1" ht="13.2" hidden="1" outlineLevel="1">
      <c r="A450" s="398">
        <v>28</v>
      </c>
      <c r="B450" s="400"/>
      <c r="C450" s="401"/>
      <c r="D450" s="402"/>
      <c r="E450" s="401"/>
      <c r="F450" s="403">
        <f t="shared" si="48"/>
        <v>0</v>
      </c>
      <c r="G450" s="404">
        <f t="shared" si="49"/>
        <v>0</v>
      </c>
      <c r="H450" s="402">
        <f t="shared" si="50"/>
        <v>0</v>
      </c>
      <c r="I450" s="402"/>
      <c r="J450" s="402"/>
      <c r="K450" s="402"/>
      <c r="L450" s="402"/>
      <c r="M450" s="402"/>
      <c r="N450" s="402"/>
      <c r="O450" s="196"/>
      <c r="P450" s="196"/>
      <c r="Q450" s="196"/>
      <c r="R450" s="196"/>
    </row>
    <row r="451" spans="1:18" s="15" customFormat="1" ht="13.2" hidden="1" outlineLevel="1">
      <c r="A451" s="398">
        <v>29</v>
      </c>
      <c r="B451" s="400"/>
      <c r="C451" s="401"/>
      <c r="D451" s="402"/>
      <c r="E451" s="401"/>
      <c r="F451" s="403">
        <f t="shared" si="48"/>
        <v>0</v>
      </c>
      <c r="G451" s="404">
        <f t="shared" si="49"/>
        <v>0</v>
      </c>
      <c r="H451" s="402">
        <f t="shared" si="50"/>
        <v>0</v>
      </c>
      <c r="I451" s="402"/>
      <c r="J451" s="402"/>
      <c r="K451" s="402"/>
      <c r="L451" s="402"/>
      <c r="M451" s="402"/>
      <c r="N451" s="402"/>
      <c r="O451" s="196"/>
      <c r="P451" s="196"/>
      <c r="Q451" s="196"/>
      <c r="R451" s="196"/>
    </row>
    <row r="452" spans="1:18" s="15" customFormat="1" ht="13.2" hidden="1" outlineLevel="1">
      <c r="A452" s="398">
        <v>30</v>
      </c>
      <c r="B452" s="400"/>
      <c r="C452" s="401"/>
      <c r="D452" s="402"/>
      <c r="E452" s="401"/>
      <c r="F452" s="403">
        <f t="shared" si="48"/>
        <v>0</v>
      </c>
      <c r="G452" s="404">
        <f t="shared" si="49"/>
        <v>0</v>
      </c>
      <c r="H452" s="402">
        <f t="shared" si="50"/>
        <v>0</v>
      </c>
      <c r="I452" s="402"/>
      <c r="J452" s="402"/>
      <c r="K452" s="402"/>
      <c r="L452" s="402"/>
      <c r="M452" s="402"/>
      <c r="N452" s="402"/>
      <c r="O452" s="196"/>
      <c r="P452" s="196"/>
      <c r="Q452" s="196"/>
      <c r="R452" s="196"/>
    </row>
    <row r="453" spans="1:18" s="15" customFormat="1" ht="13.2" hidden="1" outlineLevel="1">
      <c r="A453" s="398">
        <v>31</v>
      </c>
      <c r="B453" s="400"/>
      <c r="C453" s="401"/>
      <c r="D453" s="402"/>
      <c r="E453" s="401"/>
      <c r="F453" s="403">
        <f t="shared" si="48"/>
        <v>0</v>
      </c>
      <c r="G453" s="404">
        <f t="shared" si="49"/>
        <v>0</v>
      </c>
      <c r="H453" s="402">
        <f t="shared" si="50"/>
        <v>0</v>
      </c>
      <c r="I453" s="402"/>
      <c r="J453" s="402"/>
      <c r="K453" s="402"/>
      <c r="L453" s="402"/>
      <c r="M453" s="402"/>
      <c r="N453" s="402"/>
      <c r="O453" s="196"/>
      <c r="P453" s="196"/>
      <c r="Q453" s="196"/>
      <c r="R453" s="196"/>
    </row>
    <row r="454" spans="1:18" s="15" customFormat="1" ht="13.2" hidden="1" outlineLevel="1">
      <c r="A454" s="398">
        <v>32</v>
      </c>
      <c r="B454" s="400"/>
      <c r="C454" s="401"/>
      <c r="D454" s="402"/>
      <c r="E454" s="401"/>
      <c r="F454" s="403">
        <f t="shared" si="48"/>
        <v>0</v>
      </c>
      <c r="G454" s="404">
        <f t="shared" si="49"/>
        <v>0</v>
      </c>
      <c r="H454" s="402">
        <f t="shared" si="50"/>
        <v>0</v>
      </c>
      <c r="I454" s="402"/>
      <c r="J454" s="402"/>
      <c r="K454" s="402"/>
      <c r="L454" s="402"/>
      <c r="M454" s="402"/>
      <c r="N454" s="402"/>
      <c r="O454" s="196"/>
      <c r="P454" s="196"/>
      <c r="Q454" s="196"/>
      <c r="R454" s="196"/>
    </row>
    <row r="455" spans="1:18" s="15" customFormat="1" ht="13.2" hidden="1" outlineLevel="1">
      <c r="A455" s="398">
        <v>33</v>
      </c>
      <c r="B455" s="400"/>
      <c r="C455" s="401"/>
      <c r="D455" s="402"/>
      <c r="E455" s="401"/>
      <c r="F455" s="403">
        <f t="shared" ref="F455:F473" si="51">IFERROR(H455/$H$549,0)</f>
        <v>0</v>
      </c>
      <c r="G455" s="404">
        <f t="shared" si="49"/>
        <v>0</v>
      </c>
      <c r="H455" s="402">
        <f t="shared" si="50"/>
        <v>0</v>
      </c>
      <c r="I455" s="402"/>
      <c r="J455" s="402"/>
      <c r="K455" s="402"/>
      <c r="L455" s="402"/>
      <c r="M455" s="402"/>
      <c r="N455" s="402"/>
      <c r="O455" s="196"/>
      <c r="P455" s="196"/>
      <c r="Q455" s="196"/>
      <c r="R455" s="196"/>
    </row>
    <row r="456" spans="1:18" s="15" customFormat="1" ht="13.2" hidden="1" outlineLevel="1">
      <c r="A456" s="398">
        <v>34</v>
      </c>
      <c r="B456" s="400"/>
      <c r="C456" s="401"/>
      <c r="D456" s="402"/>
      <c r="E456" s="401"/>
      <c r="F456" s="403">
        <f t="shared" si="51"/>
        <v>0</v>
      </c>
      <c r="G456" s="404">
        <f t="shared" si="49"/>
        <v>0</v>
      </c>
      <c r="H456" s="402">
        <f t="shared" si="50"/>
        <v>0</v>
      </c>
      <c r="I456" s="402"/>
      <c r="J456" s="402"/>
      <c r="K456" s="402"/>
      <c r="L456" s="402"/>
      <c r="M456" s="402"/>
      <c r="N456" s="402"/>
      <c r="O456" s="196"/>
      <c r="P456" s="196"/>
      <c r="Q456" s="196"/>
      <c r="R456" s="196"/>
    </row>
    <row r="457" spans="1:18" s="15" customFormat="1" ht="13.2" hidden="1" outlineLevel="1">
      <c r="A457" s="398">
        <v>35</v>
      </c>
      <c r="B457" s="400"/>
      <c r="C457" s="401"/>
      <c r="D457" s="402"/>
      <c r="E457" s="401"/>
      <c r="F457" s="403">
        <f t="shared" si="51"/>
        <v>0</v>
      </c>
      <c r="G457" s="404">
        <f t="shared" si="49"/>
        <v>0</v>
      </c>
      <c r="H457" s="402">
        <f t="shared" si="50"/>
        <v>0</v>
      </c>
      <c r="I457" s="402"/>
      <c r="J457" s="402"/>
      <c r="K457" s="402"/>
      <c r="L457" s="402"/>
      <c r="M457" s="402"/>
      <c r="N457" s="402"/>
      <c r="O457" s="196"/>
      <c r="P457" s="196"/>
      <c r="Q457" s="196"/>
      <c r="R457" s="196"/>
    </row>
    <row r="458" spans="1:18" s="15" customFormat="1" ht="13.2" hidden="1" outlineLevel="1">
      <c r="A458" s="398">
        <v>36</v>
      </c>
      <c r="B458" s="400"/>
      <c r="C458" s="401"/>
      <c r="D458" s="402"/>
      <c r="E458" s="401"/>
      <c r="F458" s="403">
        <f t="shared" si="51"/>
        <v>0</v>
      </c>
      <c r="G458" s="404">
        <f t="shared" si="49"/>
        <v>0</v>
      </c>
      <c r="H458" s="402">
        <f t="shared" si="50"/>
        <v>0</v>
      </c>
      <c r="I458" s="402"/>
      <c r="J458" s="402"/>
      <c r="K458" s="402"/>
      <c r="L458" s="402"/>
      <c r="M458" s="402"/>
      <c r="N458" s="402"/>
      <c r="O458" s="196"/>
      <c r="P458" s="196"/>
      <c r="Q458" s="196"/>
      <c r="R458" s="196"/>
    </row>
    <row r="459" spans="1:18" s="15" customFormat="1" ht="13.2" hidden="1" outlineLevel="1">
      <c r="A459" s="398">
        <v>37</v>
      </c>
      <c r="B459" s="400"/>
      <c r="C459" s="401"/>
      <c r="D459" s="402"/>
      <c r="E459" s="401"/>
      <c r="F459" s="403">
        <f t="shared" si="51"/>
        <v>0</v>
      </c>
      <c r="G459" s="404">
        <f t="shared" si="49"/>
        <v>0</v>
      </c>
      <c r="H459" s="402">
        <f t="shared" si="50"/>
        <v>0</v>
      </c>
      <c r="I459" s="402"/>
      <c r="J459" s="402"/>
      <c r="K459" s="402"/>
      <c r="L459" s="402"/>
      <c r="M459" s="402"/>
      <c r="N459" s="402"/>
      <c r="O459" s="196"/>
      <c r="P459" s="196"/>
      <c r="Q459" s="196"/>
      <c r="R459" s="196"/>
    </row>
    <row r="460" spans="1:18" s="15" customFormat="1" ht="13.2" hidden="1" outlineLevel="1">
      <c r="A460" s="398">
        <v>38</v>
      </c>
      <c r="B460" s="400"/>
      <c r="C460" s="401"/>
      <c r="D460" s="402"/>
      <c r="E460" s="401"/>
      <c r="F460" s="403">
        <f t="shared" si="51"/>
        <v>0</v>
      </c>
      <c r="G460" s="404">
        <f t="shared" si="49"/>
        <v>0</v>
      </c>
      <c r="H460" s="402">
        <f t="shared" si="50"/>
        <v>0</v>
      </c>
      <c r="I460" s="402"/>
      <c r="J460" s="402"/>
      <c r="K460" s="402"/>
      <c r="L460" s="402"/>
      <c r="M460" s="402"/>
      <c r="N460" s="402"/>
      <c r="O460" s="196"/>
      <c r="P460" s="196"/>
      <c r="Q460" s="196"/>
      <c r="R460" s="196"/>
    </row>
    <row r="461" spans="1:18" s="15" customFormat="1" ht="13.2" hidden="1" outlineLevel="1">
      <c r="A461" s="398">
        <v>39</v>
      </c>
      <c r="B461" s="400"/>
      <c r="C461" s="401"/>
      <c r="D461" s="402"/>
      <c r="E461" s="401"/>
      <c r="F461" s="403">
        <f t="shared" si="51"/>
        <v>0</v>
      </c>
      <c r="G461" s="404">
        <f t="shared" si="49"/>
        <v>0</v>
      </c>
      <c r="H461" s="402">
        <f t="shared" si="50"/>
        <v>0</v>
      </c>
      <c r="I461" s="402"/>
      <c r="J461" s="402"/>
      <c r="K461" s="402"/>
      <c r="L461" s="402"/>
      <c r="M461" s="402"/>
      <c r="N461" s="402"/>
      <c r="O461" s="196"/>
      <c r="P461" s="196"/>
      <c r="Q461" s="196"/>
      <c r="R461" s="196"/>
    </row>
    <row r="462" spans="1:18" s="15" customFormat="1" ht="13.2" hidden="1" outlineLevel="1">
      <c r="A462" s="398">
        <v>40</v>
      </c>
      <c r="B462" s="400"/>
      <c r="C462" s="401"/>
      <c r="D462" s="402"/>
      <c r="E462" s="401"/>
      <c r="F462" s="403">
        <f t="shared" si="51"/>
        <v>0</v>
      </c>
      <c r="G462" s="404">
        <f t="shared" si="49"/>
        <v>0</v>
      </c>
      <c r="H462" s="402">
        <f t="shared" si="50"/>
        <v>0</v>
      </c>
      <c r="I462" s="402"/>
      <c r="J462" s="402"/>
      <c r="K462" s="402"/>
      <c r="L462" s="402"/>
      <c r="M462" s="402"/>
      <c r="N462" s="402"/>
      <c r="O462" s="196"/>
      <c r="P462" s="196"/>
      <c r="Q462" s="196"/>
      <c r="R462" s="196"/>
    </row>
    <row r="463" spans="1:18" s="15" customFormat="1" ht="13.2" hidden="1" outlineLevel="1">
      <c r="A463" s="398">
        <v>41</v>
      </c>
      <c r="B463" s="400"/>
      <c r="C463" s="401"/>
      <c r="D463" s="402"/>
      <c r="E463" s="401"/>
      <c r="F463" s="403">
        <f t="shared" si="51"/>
        <v>0</v>
      </c>
      <c r="G463" s="404">
        <f t="shared" si="49"/>
        <v>0</v>
      </c>
      <c r="H463" s="402">
        <f t="shared" si="50"/>
        <v>0</v>
      </c>
      <c r="I463" s="402"/>
      <c r="J463" s="402"/>
      <c r="K463" s="402"/>
      <c r="L463" s="402"/>
      <c r="M463" s="402"/>
      <c r="N463" s="402"/>
      <c r="O463" s="196"/>
      <c r="P463" s="196"/>
      <c r="Q463" s="196"/>
      <c r="R463" s="196"/>
    </row>
    <row r="464" spans="1:18" s="15" customFormat="1" ht="13.2" hidden="1" outlineLevel="1">
      <c r="A464" s="398">
        <v>42</v>
      </c>
      <c r="B464" s="400"/>
      <c r="C464" s="401"/>
      <c r="D464" s="402"/>
      <c r="E464" s="401"/>
      <c r="F464" s="403">
        <f t="shared" si="51"/>
        <v>0</v>
      </c>
      <c r="G464" s="404">
        <f t="shared" si="49"/>
        <v>0</v>
      </c>
      <c r="H464" s="402">
        <f t="shared" si="50"/>
        <v>0</v>
      </c>
      <c r="I464" s="402"/>
      <c r="J464" s="402"/>
      <c r="K464" s="402"/>
      <c r="L464" s="402"/>
      <c r="M464" s="402"/>
      <c r="N464" s="402"/>
      <c r="O464" s="196"/>
      <c r="P464" s="196"/>
      <c r="Q464" s="196"/>
      <c r="R464" s="196"/>
    </row>
    <row r="465" spans="1:18" s="15" customFormat="1" ht="13.2" hidden="1" outlineLevel="1">
      <c r="A465" s="398">
        <v>43</v>
      </c>
      <c r="B465" s="400"/>
      <c r="C465" s="401"/>
      <c r="D465" s="402"/>
      <c r="E465" s="401"/>
      <c r="F465" s="403">
        <f t="shared" si="51"/>
        <v>0</v>
      </c>
      <c r="G465" s="404">
        <f t="shared" si="49"/>
        <v>0</v>
      </c>
      <c r="H465" s="402">
        <f t="shared" si="50"/>
        <v>0</v>
      </c>
      <c r="I465" s="402"/>
      <c r="J465" s="402"/>
      <c r="K465" s="402"/>
      <c r="L465" s="402"/>
      <c r="M465" s="402"/>
      <c r="N465" s="402"/>
      <c r="O465" s="196"/>
      <c r="P465" s="196"/>
      <c r="Q465" s="196"/>
      <c r="R465" s="196"/>
    </row>
    <row r="466" spans="1:18" s="15" customFormat="1" ht="13.2" hidden="1" outlineLevel="1">
      <c r="A466" s="398">
        <v>44</v>
      </c>
      <c r="B466" s="400"/>
      <c r="C466" s="401"/>
      <c r="D466" s="402"/>
      <c r="E466" s="401"/>
      <c r="F466" s="403">
        <f t="shared" si="51"/>
        <v>0</v>
      </c>
      <c r="G466" s="404">
        <f t="shared" si="49"/>
        <v>0</v>
      </c>
      <c r="H466" s="402">
        <f t="shared" si="50"/>
        <v>0</v>
      </c>
      <c r="I466" s="402"/>
      <c r="J466" s="402"/>
      <c r="K466" s="402"/>
      <c r="L466" s="402"/>
      <c r="M466" s="402"/>
      <c r="N466" s="402"/>
      <c r="O466" s="196"/>
      <c r="P466" s="196"/>
      <c r="Q466" s="196"/>
      <c r="R466" s="196"/>
    </row>
    <row r="467" spans="1:18" s="15" customFormat="1" ht="13.2" hidden="1" outlineLevel="1">
      <c r="A467" s="398">
        <v>45</v>
      </c>
      <c r="B467" s="400"/>
      <c r="C467" s="401"/>
      <c r="D467" s="402"/>
      <c r="E467" s="401"/>
      <c r="F467" s="403">
        <f t="shared" si="51"/>
        <v>0</v>
      </c>
      <c r="G467" s="404">
        <f t="shared" si="49"/>
        <v>0</v>
      </c>
      <c r="H467" s="402">
        <f t="shared" si="50"/>
        <v>0</v>
      </c>
      <c r="I467" s="402"/>
      <c r="J467" s="402"/>
      <c r="K467" s="402"/>
      <c r="L467" s="402"/>
      <c r="M467" s="402"/>
      <c r="N467" s="402"/>
      <c r="O467" s="196"/>
      <c r="P467" s="196"/>
      <c r="Q467" s="196"/>
      <c r="R467" s="196"/>
    </row>
    <row r="468" spans="1:18" s="15" customFormat="1" ht="13.2" hidden="1" outlineLevel="1">
      <c r="A468" s="398">
        <v>46</v>
      </c>
      <c r="B468" s="400"/>
      <c r="C468" s="401"/>
      <c r="D468" s="402"/>
      <c r="E468" s="401"/>
      <c r="F468" s="403">
        <f t="shared" si="51"/>
        <v>0</v>
      </c>
      <c r="G468" s="404">
        <f t="shared" si="49"/>
        <v>0</v>
      </c>
      <c r="H468" s="402">
        <f t="shared" si="50"/>
        <v>0</v>
      </c>
      <c r="I468" s="402"/>
      <c r="J468" s="402"/>
      <c r="K468" s="402"/>
      <c r="L468" s="402"/>
      <c r="M468" s="402"/>
      <c r="N468" s="402"/>
      <c r="O468" s="196"/>
      <c r="P468" s="196"/>
      <c r="Q468" s="196"/>
      <c r="R468" s="196"/>
    </row>
    <row r="469" spans="1:18" s="15" customFormat="1" ht="13.2" hidden="1" outlineLevel="1">
      <c r="A469" s="398">
        <v>47</v>
      </c>
      <c r="B469" s="400"/>
      <c r="C469" s="401"/>
      <c r="D469" s="402"/>
      <c r="E469" s="401"/>
      <c r="F469" s="403">
        <f t="shared" si="51"/>
        <v>0</v>
      </c>
      <c r="G469" s="404">
        <f t="shared" si="49"/>
        <v>0</v>
      </c>
      <c r="H469" s="402">
        <f t="shared" si="50"/>
        <v>0</v>
      </c>
      <c r="I469" s="402"/>
      <c r="J469" s="402"/>
      <c r="K469" s="402"/>
      <c r="L469" s="402"/>
      <c r="M469" s="402"/>
      <c r="N469" s="402"/>
      <c r="O469" s="201"/>
      <c r="P469" s="201"/>
      <c r="Q469" s="201"/>
      <c r="R469" s="201"/>
    </row>
    <row r="470" spans="1:18" s="15" customFormat="1" ht="13.2" hidden="1" outlineLevel="1">
      <c r="A470" s="398">
        <v>48</v>
      </c>
      <c r="B470" s="400"/>
      <c r="C470" s="401"/>
      <c r="D470" s="402"/>
      <c r="E470" s="401"/>
      <c r="F470" s="403">
        <f t="shared" si="51"/>
        <v>0</v>
      </c>
      <c r="G470" s="404">
        <f t="shared" si="49"/>
        <v>0</v>
      </c>
      <c r="H470" s="402">
        <f t="shared" si="50"/>
        <v>0</v>
      </c>
      <c r="I470" s="402"/>
      <c r="J470" s="402"/>
      <c r="K470" s="402"/>
      <c r="L470" s="402"/>
      <c r="M470" s="402"/>
      <c r="N470" s="402"/>
      <c r="O470" s="201"/>
      <c r="P470" s="201"/>
      <c r="Q470" s="201"/>
      <c r="R470" s="201"/>
    </row>
    <row r="471" spans="1:18" s="15" customFormat="1" ht="13.2" hidden="1" outlineLevel="1">
      <c r="A471" s="398">
        <v>49</v>
      </c>
      <c r="B471" s="400"/>
      <c r="C471" s="401"/>
      <c r="D471" s="402"/>
      <c r="E471" s="401"/>
      <c r="F471" s="403">
        <f t="shared" si="51"/>
        <v>0</v>
      </c>
      <c r="G471" s="404">
        <f t="shared" si="49"/>
        <v>0</v>
      </c>
      <c r="H471" s="402">
        <f t="shared" si="50"/>
        <v>0</v>
      </c>
      <c r="I471" s="402"/>
      <c r="J471" s="402"/>
      <c r="K471" s="402"/>
      <c r="L471" s="402"/>
      <c r="M471" s="402"/>
      <c r="N471" s="402"/>
      <c r="O471" s="201"/>
      <c r="P471" s="201"/>
      <c r="Q471" s="201"/>
      <c r="R471" s="201"/>
    </row>
    <row r="472" spans="1:18" s="15" customFormat="1" ht="13.2" hidden="1" outlineLevel="1">
      <c r="A472" s="398">
        <v>50</v>
      </c>
      <c r="B472" s="400"/>
      <c r="C472" s="401"/>
      <c r="D472" s="402"/>
      <c r="E472" s="401"/>
      <c r="F472" s="403">
        <f t="shared" si="51"/>
        <v>0</v>
      </c>
      <c r="G472" s="404">
        <f t="shared" si="49"/>
        <v>0</v>
      </c>
      <c r="H472" s="402">
        <f t="shared" si="50"/>
        <v>0</v>
      </c>
      <c r="I472" s="402"/>
      <c r="J472" s="402"/>
      <c r="K472" s="402"/>
      <c r="L472" s="402"/>
      <c r="M472" s="402"/>
      <c r="N472" s="402"/>
      <c r="O472" s="202"/>
      <c r="P472" s="202"/>
      <c r="Q472" s="202"/>
      <c r="R472" s="202"/>
    </row>
    <row r="473" spans="1:18" s="15" customFormat="1" ht="13.2" collapsed="1">
      <c r="A473" s="301"/>
      <c r="B473" s="302" t="s">
        <v>186</v>
      </c>
      <c r="C473" s="301"/>
      <c r="D473" s="301"/>
      <c r="E473" s="301"/>
      <c r="F473" s="300">
        <f t="shared" si="51"/>
        <v>0</v>
      </c>
      <c r="G473" s="301">
        <f>SUM(G423:G472)</f>
        <v>0</v>
      </c>
      <c r="H473" s="301">
        <f>SUM(H423:H472)</f>
        <v>0</v>
      </c>
      <c r="I473" s="301">
        <f t="shared" ref="I473:M473" si="52">SUM(I423:I472)</f>
        <v>0</v>
      </c>
      <c r="J473" s="301">
        <f>SUM(J423:J472)</f>
        <v>0</v>
      </c>
      <c r="K473" s="301"/>
      <c r="L473" s="301"/>
      <c r="M473" s="301">
        <f t="shared" si="52"/>
        <v>0</v>
      </c>
      <c r="N473" s="301">
        <f t="shared" ref="N473" si="53">SUM(N423:N472)</f>
        <v>0</v>
      </c>
      <c r="O473" s="204"/>
      <c r="P473" s="204"/>
      <c r="Q473" s="204"/>
      <c r="R473" s="204"/>
    </row>
    <row r="474" spans="1:18" s="15" customFormat="1" ht="13.2">
      <c r="A474" s="410"/>
      <c r="B474" s="411" t="s">
        <v>202</v>
      </c>
      <c r="C474" s="411"/>
      <c r="D474" s="411"/>
      <c r="E474" s="411"/>
      <c r="F474" s="411"/>
      <c r="G474" s="411"/>
      <c r="H474" s="411"/>
      <c r="I474" s="411"/>
      <c r="J474" s="411"/>
      <c r="K474" s="411"/>
      <c r="L474" s="411"/>
      <c r="M474" s="411"/>
      <c r="N474" s="411"/>
      <c r="O474" s="196"/>
      <c r="P474" s="196"/>
      <c r="Q474" s="196"/>
      <c r="R474" s="196"/>
    </row>
    <row r="475" spans="1:18" s="15" customFormat="1" ht="13.2">
      <c r="A475" s="410">
        <v>1</v>
      </c>
      <c r="B475" s="412"/>
      <c r="C475" s="413"/>
      <c r="D475" s="414"/>
      <c r="E475" s="413"/>
      <c r="F475" s="415">
        <f t="shared" ref="F475:F506" si="54">IFERROR(H475/$H$549,0)</f>
        <v>0</v>
      </c>
      <c r="G475" s="416">
        <f t="shared" ref="G475:G524" si="55">C475*D475</f>
        <v>0</v>
      </c>
      <c r="H475" s="414">
        <f>G475-I475-J475-K475-L475-M475-N475</f>
        <v>0</v>
      </c>
      <c r="I475" s="414"/>
      <c r="J475" s="414"/>
      <c r="K475" s="414"/>
      <c r="L475" s="414"/>
      <c r="M475" s="414"/>
      <c r="N475" s="414"/>
      <c r="O475" s="196"/>
      <c r="P475" s="196"/>
      <c r="Q475" s="196"/>
      <c r="R475" s="196"/>
    </row>
    <row r="476" spans="1:18" s="15" customFormat="1" ht="13.2">
      <c r="A476" s="410">
        <v>2</v>
      </c>
      <c r="B476" s="412"/>
      <c r="C476" s="413"/>
      <c r="D476" s="414"/>
      <c r="E476" s="413"/>
      <c r="F476" s="415">
        <f t="shared" si="54"/>
        <v>0</v>
      </c>
      <c r="G476" s="416">
        <f t="shared" si="55"/>
        <v>0</v>
      </c>
      <c r="H476" s="414">
        <f t="shared" ref="H476:H524" si="56">G476-I476-J476-K476-L476-M476-N476</f>
        <v>0</v>
      </c>
      <c r="I476" s="414"/>
      <c r="J476" s="414"/>
      <c r="K476" s="414"/>
      <c r="L476" s="414"/>
      <c r="M476" s="414"/>
      <c r="N476" s="414"/>
      <c r="O476" s="196"/>
      <c r="P476" s="196"/>
      <c r="Q476" s="196"/>
      <c r="R476" s="196"/>
    </row>
    <row r="477" spans="1:18" s="15" customFormat="1" ht="13.2">
      <c r="A477" s="410">
        <v>3</v>
      </c>
      <c r="B477" s="412"/>
      <c r="C477" s="413"/>
      <c r="D477" s="414"/>
      <c r="E477" s="413"/>
      <c r="F477" s="415">
        <f t="shared" si="54"/>
        <v>0</v>
      </c>
      <c r="G477" s="416">
        <f t="shared" si="55"/>
        <v>0</v>
      </c>
      <c r="H477" s="414">
        <f t="shared" si="56"/>
        <v>0</v>
      </c>
      <c r="I477" s="414"/>
      <c r="J477" s="414"/>
      <c r="K477" s="414"/>
      <c r="L477" s="414"/>
      <c r="M477" s="414"/>
      <c r="N477" s="414"/>
      <c r="O477" s="196"/>
      <c r="P477" s="196"/>
      <c r="Q477" s="196"/>
      <c r="R477" s="196"/>
    </row>
    <row r="478" spans="1:18" s="15" customFormat="1" ht="13.2">
      <c r="A478" s="410">
        <v>4</v>
      </c>
      <c r="B478" s="412"/>
      <c r="C478" s="413"/>
      <c r="D478" s="414"/>
      <c r="E478" s="413"/>
      <c r="F478" s="415">
        <f t="shared" si="54"/>
        <v>0</v>
      </c>
      <c r="G478" s="416">
        <f t="shared" si="55"/>
        <v>0</v>
      </c>
      <c r="H478" s="414">
        <f t="shared" si="56"/>
        <v>0</v>
      </c>
      <c r="I478" s="414"/>
      <c r="J478" s="414"/>
      <c r="K478" s="414"/>
      <c r="L478" s="414"/>
      <c r="M478" s="414"/>
      <c r="N478" s="414"/>
      <c r="O478" s="196"/>
      <c r="P478" s="196"/>
      <c r="Q478" s="196"/>
      <c r="R478" s="196"/>
    </row>
    <row r="479" spans="1:18" s="15" customFormat="1" ht="13.2">
      <c r="A479" s="410">
        <v>5</v>
      </c>
      <c r="B479" s="412"/>
      <c r="C479" s="413"/>
      <c r="D479" s="414"/>
      <c r="E479" s="413"/>
      <c r="F479" s="415">
        <f t="shared" si="54"/>
        <v>0</v>
      </c>
      <c r="G479" s="416">
        <f t="shared" si="55"/>
        <v>0</v>
      </c>
      <c r="H479" s="414">
        <f t="shared" si="56"/>
        <v>0</v>
      </c>
      <c r="I479" s="414"/>
      <c r="J479" s="414"/>
      <c r="K479" s="414"/>
      <c r="L479" s="414"/>
      <c r="M479" s="414"/>
      <c r="N479" s="414"/>
      <c r="O479" s="196"/>
      <c r="P479" s="196"/>
      <c r="Q479" s="196"/>
      <c r="R479" s="196"/>
    </row>
    <row r="480" spans="1:18" s="15" customFormat="1" ht="13.2">
      <c r="A480" s="410">
        <v>6</v>
      </c>
      <c r="B480" s="412"/>
      <c r="C480" s="413"/>
      <c r="D480" s="414"/>
      <c r="E480" s="413"/>
      <c r="F480" s="415">
        <f t="shared" si="54"/>
        <v>0</v>
      </c>
      <c r="G480" s="416">
        <f t="shared" si="55"/>
        <v>0</v>
      </c>
      <c r="H480" s="414">
        <f t="shared" si="56"/>
        <v>0</v>
      </c>
      <c r="I480" s="414"/>
      <c r="J480" s="414"/>
      <c r="K480" s="414"/>
      <c r="L480" s="414"/>
      <c r="M480" s="414"/>
      <c r="N480" s="414"/>
      <c r="O480" s="196"/>
      <c r="P480" s="196"/>
      <c r="Q480" s="196"/>
      <c r="R480" s="196"/>
    </row>
    <row r="481" spans="1:18" s="15" customFormat="1" ht="13.2">
      <c r="A481" s="410">
        <v>7</v>
      </c>
      <c r="B481" s="412"/>
      <c r="C481" s="413"/>
      <c r="D481" s="414"/>
      <c r="E481" s="413"/>
      <c r="F481" s="415">
        <f t="shared" si="54"/>
        <v>0</v>
      </c>
      <c r="G481" s="416">
        <f t="shared" si="55"/>
        <v>0</v>
      </c>
      <c r="H481" s="414">
        <f t="shared" si="56"/>
        <v>0</v>
      </c>
      <c r="I481" s="414"/>
      <c r="J481" s="414"/>
      <c r="K481" s="414"/>
      <c r="L481" s="414"/>
      <c r="M481" s="414"/>
      <c r="N481" s="414"/>
      <c r="O481" s="196"/>
      <c r="P481" s="196"/>
      <c r="Q481" s="196"/>
      <c r="R481" s="196"/>
    </row>
    <row r="482" spans="1:18" s="15" customFormat="1" ht="13.2">
      <c r="A482" s="410">
        <v>8</v>
      </c>
      <c r="B482" s="412"/>
      <c r="C482" s="413"/>
      <c r="D482" s="414"/>
      <c r="E482" s="413"/>
      <c r="F482" s="415">
        <f t="shared" si="54"/>
        <v>0</v>
      </c>
      <c r="G482" s="416">
        <f t="shared" si="55"/>
        <v>0</v>
      </c>
      <c r="H482" s="414">
        <f t="shared" si="56"/>
        <v>0</v>
      </c>
      <c r="I482" s="414"/>
      <c r="J482" s="414"/>
      <c r="K482" s="414"/>
      <c r="L482" s="414"/>
      <c r="M482" s="414"/>
      <c r="N482" s="414"/>
      <c r="O482" s="196"/>
      <c r="P482" s="196"/>
      <c r="Q482" s="196"/>
      <c r="R482" s="196"/>
    </row>
    <row r="483" spans="1:18" s="15" customFormat="1" ht="13.2">
      <c r="A483" s="410">
        <v>9</v>
      </c>
      <c r="B483" s="412"/>
      <c r="C483" s="413"/>
      <c r="D483" s="414"/>
      <c r="E483" s="413"/>
      <c r="F483" s="415">
        <f t="shared" si="54"/>
        <v>0</v>
      </c>
      <c r="G483" s="416">
        <f t="shared" si="55"/>
        <v>0</v>
      </c>
      <c r="H483" s="414">
        <f t="shared" si="56"/>
        <v>0</v>
      </c>
      <c r="I483" s="414"/>
      <c r="J483" s="414"/>
      <c r="K483" s="414"/>
      <c r="L483" s="414"/>
      <c r="M483" s="414"/>
      <c r="N483" s="414"/>
      <c r="O483" s="196"/>
      <c r="P483" s="196"/>
      <c r="Q483" s="196"/>
      <c r="R483" s="196"/>
    </row>
    <row r="484" spans="1:18" s="15" customFormat="1" ht="13.2">
      <c r="A484" s="410">
        <v>10</v>
      </c>
      <c r="B484" s="412"/>
      <c r="C484" s="413"/>
      <c r="D484" s="414"/>
      <c r="E484" s="413"/>
      <c r="F484" s="415">
        <f t="shared" si="54"/>
        <v>0</v>
      </c>
      <c r="G484" s="416">
        <f t="shared" si="55"/>
        <v>0</v>
      </c>
      <c r="H484" s="414">
        <f t="shared" si="56"/>
        <v>0</v>
      </c>
      <c r="I484" s="414"/>
      <c r="J484" s="414"/>
      <c r="K484" s="414"/>
      <c r="L484" s="414"/>
      <c r="M484" s="414"/>
      <c r="N484" s="414"/>
      <c r="O484" s="196"/>
      <c r="P484" s="196"/>
      <c r="Q484" s="196"/>
      <c r="R484" s="196"/>
    </row>
    <row r="485" spans="1:18" s="15" customFormat="1" ht="13.2">
      <c r="A485" s="410">
        <v>11</v>
      </c>
      <c r="B485" s="412"/>
      <c r="C485" s="413"/>
      <c r="D485" s="414"/>
      <c r="E485" s="413"/>
      <c r="F485" s="415">
        <f t="shared" si="54"/>
        <v>0</v>
      </c>
      <c r="G485" s="416">
        <f t="shared" si="55"/>
        <v>0</v>
      </c>
      <c r="H485" s="414">
        <f t="shared" si="56"/>
        <v>0</v>
      </c>
      <c r="I485" s="414"/>
      <c r="J485" s="414"/>
      <c r="K485" s="414"/>
      <c r="L485" s="414"/>
      <c r="M485" s="414"/>
      <c r="N485" s="414"/>
      <c r="O485" s="196"/>
      <c r="P485" s="196"/>
      <c r="Q485" s="196"/>
      <c r="R485" s="196"/>
    </row>
    <row r="486" spans="1:18" s="15" customFormat="1" ht="13.2">
      <c r="A486" s="410">
        <v>12</v>
      </c>
      <c r="B486" s="412"/>
      <c r="C486" s="413"/>
      <c r="D486" s="414"/>
      <c r="E486" s="413"/>
      <c r="F486" s="415">
        <f t="shared" si="54"/>
        <v>0</v>
      </c>
      <c r="G486" s="416">
        <f t="shared" si="55"/>
        <v>0</v>
      </c>
      <c r="H486" s="414">
        <f t="shared" si="56"/>
        <v>0</v>
      </c>
      <c r="I486" s="414"/>
      <c r="J486" s="414"/>
      <c r="K486" s="414"/>
      <c r="L486" s="414"/>
      <c r="M486" s="414"/>
      <c r="N486" s="414"/>
      <c r="O486" s="196"/>
      <c r="P486" s="196"/>
      <c r="Q486" s="196"/>
      <c r="R486" s="196"/>
    </row>
    <row r="487" spans="1:18" s="15" customFormat="1" ht="13.2">
      <c r="A487" s="410">
        <v>13</v>
      </c>
      <c r="B487" s="412"/>
      <c r="C487" s="413"/>
      <c r="D487" s="414"/>
      <c r="E487" s="413"/>
      <c r="F487" s="415">
        <f t="shared" si="54"/>
        <v>0</v>
      </c>
      <c r="G487" s="416">
        <f t="shared" si="55"/>
        <v>0</v>
      </c>
      <c r="H487" s="414">
        <f t="shared" si="56"/>
        <v>0</v>
      </c>
      <c r="I487" s="414"/>
      <c r="J487" s="414"/>
      <c r="K487" s="414"/>
      <c r="L487" s="414"/>
      <c r="M487" s="414"/>
      <c r="N487" s="414"/>
      <c r="O487" s="196"/>
      <c r="P487" s="196"/>
      <c r="Q487" s="196"/>
      <c r="R487" s="196"/>
    </row>
    <row r="488" spans="1:18" s="15" customFormat="1" ht="13.2">
      <c r="A488" s="410">
        <v>14</v>
      </c>
      <c r="B488" s="412"/>
      <c r="C488" s="413"/>
      <c r="D488" s="414"/>
      <c r="E488" s="413"/>
      <c r="F488" s="415">
        <f t="shared" si="54"/>
        <v>0</v>
      </c>
      <c r="G488" s="416">
        <f t="shared" si="55"/>
        <v>0</v>
      </c>
      <c r="H488" s="414">
        <f t="shared" si="56"/>
        <v>0</v>
      </c>
      <c r="I488" s="414"/>
      <c r="J488" s="414"/>
      <c r="K488" s="414"/>
      <c r="L488" s="414"/>
      <c r="M488" s="414"/>
      <c r="N488" s="414"/>
      <c r="O488" s="196"/>
      <c r="P488" s="196"/>
      <c r="Q488" s="196"/>
      <c r="R488" s="196"/>
    </row>
    <row r="489" spans="1:18" s="15" customFormat="1" ht="13.2">
      <c r="A489" s="410">
        <v>15</v>
      </c>
      <c r="B489" s="412"/>
      <c r="C489" s="413"/>
      <c r="D489" s="414"/>
      <c r="E489" s="413"/>
      <c r="F489" s="415">
        <f t="shared" si="54"/>
        <v>0</v>
      </c>
      <c r="G489" s="416">
        <f t="shared" si="55"/>
        <v>0</v>
      </c>
      <c r="H489" s="414">
        <f t="shared" si="56"/>
        <v>0</v>
      </c>
      <c r="I489" s="414"/>
      <c r="J489" s="414"/>
      <c r="K489" s="414"/>
      <c r="L489" s="414"/>
      <c r="M489" s="414"/>
      <c r="N489" s="414"/>
      <c r="O489" s="196"/>
      <c r="P489" s="196"/>
      <c r="Q489" s="196"/>
      <c r="R489" s="196"/>
    </row>
    <row r="490" spans="1:18" s="15" customFormat="1" ht="13.2">
      <c r="A490" s="410">
        <v>16</v>
      </c>
      <c r="B490" s="412"/>
      <c r="C490" s="413"/>
      <c r="D490" s="414"/>
      <c r="E490" s="413"/>
      <c r="F490" s="415">
        <f t="shared" si="54"/>
        <v>0</v>
      </c>
      <c r="G490" s="416">
        <f t="shared" si="55"/>
        <v>0</v>
      </c>
      <c r="H490" s="414">
        <f t="shared" si="56"/>
        <v>0</v>
      </c>
      <c r="I490" s="414"/>
      <c r="J490" s="414"/>
      <c r="K490" s="414"/>
      <c r="L490" s="414"/>
      <c r="M490" s="414"/>
      <c r="N490" s="414"/>
      <c r="O490" s="196"/>
      <c r="P490" s="196"/>
      <c r="Q490" s="196"/>
      <c r="R490" s="196"/>
    </row>
    <row r="491" spans="1:18" s="15" customFormat="1" ht="13.2">
      <c r="A491" s="410">
        <v>17</v>
      </c>
      <c r="B491" s="412"/>
      <c r="C491" s="413"/>
      <c r="D491" s="414"/>
      <c r="E491" s="413"/>
      <c r="F491" s="415">
        <f t="shared" si="54"/>
        <v>0</v>
      </c>
      <c r="G491" s="416">
        <f t="shared" si="55"/>
        <v>0</v>
      </c>
      <c r="H491" s="414">
        <f t="shared" si="56"/>
        <v>0</v>
      </c>
      <c r="I491" s="414"/>
      <c r="J491" s="414"/>
      <c r="K491" s="414"/>
      <c r="L491" s="414"/>
      <c r="M491" s="414"/>
      <c r="N491" s="414"/>
      <c r="O491" s="196"/>
      <c r="P491" s="196"/>
      <c r="Q491" s="196"/>
      <c r="R491" s="196"/>
    </row>
    <row r="492" spans="1:18" s="15" customFormat="1" ht="13.2">
      <c r="A492" s="410">
        <v>18</v>
      </c>
      <c r="B492" s="412"/>
      <c r="C492" s="413"/>
      <c r="D492" s="414"/>
      <c r="E492" s="413"/>
      <c r="F492" s="415">
        <f t="shared" si="54"/>
        <v>0</v>
      </c>
      <c r="G492" s="416">
        <f t="shared" si="55"/>
        <v>0</v>
      </c>
      <c r="H492" s="414">
        <f t="shared" si="56"/>
        <v>0</v>
      </c>
      <c r="I492" s="414"/>
      <c r="J492" s="414"/>
      <c r="K492" s="414"/>
      <c r="L492" s="414"/>
      <c r="M492" s="414"/>
      <c r="N492" s="414"/>
      <c r="O492" s="196"/>
      <c r="P492" s="196"/>
      <c r="Q492" s="196"/>
      <c r="R492" s="196"/>
    </row>
    <row r="493" spans="1:18" s="15" customFormat="1" ht="13.2">
      <c r="A493" s="410">
        <v>19</v>
      </c>
      <c r="B493" s="412"/>
      <c r="C493" s="413"/>
      <c r="D493" s="414"/>
      <c r="E493" s="413"/>
      <c r="F493" s="415">
        <f t="shared" si="54"/>
        <v>0</v>
      </c>
      <c r="G493" s="416">
        <f t="shared" si="55"/>
        <v>0</v>
      </c>
      <c r="H493" s="414">
        <f t="shared" si="56"/>
        <v>0</v>
      </c>
      <c r="I493" s="414"/>
      <c r="J493" s="414"/>
      <c r="K493" s="414"/>
      <c r="L493" s="414"/>
      <c r="M493" s="414"/>
      <c r="N493" s="414"/>
      <c r="O493" s="196"/>
      <c r="P493" s="196"/>
      <c r="Q493" s="196"/>
      <c r="R493" s="196"/>
    </row>
    <row r="494" spans="1:18" s="15" customFormat="1" ht="13.2">
      <c r="A494" s="410">
        <v>20</v>
      </c>
      <c r="B494" s="412"/>
      <c r="C494" s="413"/>
      <c r="D494" s="414"/>
      <c r="E494" s="413"/>
      <c r="F494" s="415">
        <f t="shared" si="54"/>
        <v>0</v>
      </c>
      <c r="G494" s="416">
        <f t="shared" si="55"/>
        <v>0</v>
      </c>
      <c r="H494" s="414">
        <f t="shared" si="56"/>
        <v>0</v>
      </c>
      <c r="I494" s="414"/>
      <c r="J494" s="414"/>
      <c r="K494" s="414"/>
      <c r="L494" s="414"/>
      <c r="M494" s="414"/>
      <c r="N494" s="414"/>
      <c r="O494" s="196"/>
      <c r="P494" s="196"/>
      <c r="Q494" s="196"/>
      <c r="R494" s="196"/>
    </row>
    <row r="495" spans="1:18" s="15" customFormat="1" ht="13.2">
      <c r="A495" s="410">
        <v>21</v>
      </c>
      <c r="B495" s="412"/>
      <c r="C495" s="413"/>
      <c r="D495" s="414"/>
      <c r="E495" s="413"/>
      <c r="F495" s="415">
        <f t="shared" si="54"/>
        <v>0</v>
      </c>
      <c r="G495" s="416">
        <f t="shared" si="55"/>
        <v>0</v>
      </c>
      <c r="H495" s="414">
        <f t="shared" si="56"/>
        <v>0</v>
      </c>
      <c r="I495" s="414"/>
      <c r="J495" s="414"/>
      <c r="K495" s="414"/>
      <c r="L495" s="414"/>
      <c r="M495" s="414"/>
      <c r="N495" s="414"/>
      <c r="O495" s="196"/>
      <c r="P495" s="196"/>
      <c r="Q495" s="196"/>
      <c r="R495" s="196"/>
    </row>
    <row r="496" spans="1:18" s="15" customFormat="1" ht="13.2">
      <c r="A496" s="410">
        <v>22</v>
      </c>
      <c r="B496" s="412"/>
      <c r="C496" s="413"/>
      <c r="D496" s="414"/>
      <c r="E496" s="413"/>
      <c r="F496" s="415">
        <f t="shared" si="54"/>
        <v>0</v>
      </c>
      <c r="G496" s="416">
        <f t="shared" si="55"/>
        <v>0</v>
      </c>
      <c r="H496" s="414">
        <f t="shared" si="56"/>
        <v>0</v>
      </c>
      <c r="I496" s="414"/>
      <c r="J496" s="414"/>
      <c r="K496" s="414"/>
      <c r="L496" s="414"/>
      <c r="M496" s="414"/>
      <c r="N496" s="414"/>
      <c r="O496" s="196"/>
      <c r="P496" s="196"/>
      <c r="Q496" s="196"/>
      <c r="R496" s="196"/>
    </row>
    <row r="497" spans="1:18" s="15" customFormat="1" ht="13.2">
      <c r="A497" s="410">
        <v>23</v>
      </c>
      <c r="B497" s="412"/>
      <c r="C497" s="413"/>
      <c r="D497" s="414"/>
      <c r="E497" s="413"/>
      <c r="F497" s="415">
        <f t="shared" si="54"/>
        <v>0</v>
      </c>
      <c r="G497" s="416">
        <f t="shared" si="55"/>
        <v>0</v>
      </c>
      <c r="H497" s="414">
        <f t="shared" si="56"/>
        <v>0</v>
      </c>
      <c r="I497" s="414"/>
      <c r="J497" s="414"/>
      <c r="K497" s="414"/>
      <c r="L497" s="414"/>
      <c r="M497" s="414"/>
      <c r="N497" s="414"/>
      <c r="O497" s="196"/>
      <c r="P497" s="196"/>
      <c r="Q497" s="196"/>
      <c r="R497" s="196"/>
    </row>
    <row r="498" spans="1:18" s="15" customFormat="1" ht="13.2">
      <c r="A498" s="410">
        <v>24</v>
      </c>
      <c r="B498" s="412"/>
      <c r="C498" s="413"/>
      <c r="D498" s="414"/>
      <c r="E498" s="413"/>
      <c r="F498" s="415">
        <f t="shared" si="54"/>
        <v>0</v>
      </c>
      <c r="G498" s="416">
        <f t="shared" si="55"/>
        <v>0</v>
      </c>
      <c r="H498" s="414">
        <f t="shared" si="56"/>
        <v>0</v>
      </c>
      <c r="I498" s="414"/>
      <c r="J498" s="414"/>
      <c r="K498" s="414"/>
      <c r="L498" s="414"/>
      <c r="M498" s="414"/>
      <c r="N498" s="414"/>
      <c r="O498" s="196"/>
      <c r="P498" s="196"/>
      <c r="Q498" s="196"/>
      <c r="R498" s="196"/>
    </row>
    <row r="499" spans="1:18" s="15" customFormat="1" ht="13.2">
      <c r="A499" s="410">
        <v>25</v>
      </c>
      <c r="B499" s="412"/>
      <c r="C499" s="413"/>
      <c r="D499" s="414"/>
      <c r="E499" s="413"/>
      <c r="F499" s="415">
        <f t="shared" si="54"/>
        <v>0</v>
      </c>
      <c r="G499" s="416">
        <f t="shared" si="55"/>
        <v>0</v>
      </c>
      <c r="H499" s="414">
        <f t="shared" si="56"/>
        <v>0</v>
      </c>
      <c r="I499" s="414"/>
      <c r="J499" s="414"/>
      <c r="K499" s="414"/>
      <c r="L499" s="414"/>
      <c r="M499" s="414"/>
      <c r="N499" s="414"/>
      <c r="O499" s="196"/>
      <c r="P499" s="196"/>
      <c r="Q499" s="196"/>
      <c r="R499" s="196"/>
    </row>
    <row r="500" spans="1:18" s="15" customFormat="1" ht="13.2" hidden="1" outlineLevel="1">
      <c r="A500" s="410">
        <v>26</v>
      </c>
      <c r="B500" s="412"/>
      <c r="C500" s="413"/>
      <c r="D500" s="414"/>
      <c r="E500" s="413"/>
      <c r="F500" s="415">
        <f t="shared" si="54"/>
        <v>0</v>
      </c>
      <c r="G500" s="416">
        <f t="shared" si="55"/>
        <v>0</v>
      </c>
      <c r="H500" s="414">
        <f t="shared" si="56"/>
        <v>0</v>
      </c>
      <c r="I500" s="414"/>
      <c r="J500" s="414"/>
      <c r="K500" s="414"/>
      <c r="L500" s="414"/>
      <c r="M500" s="414"/>
      <c r="N500" s="414"/>
      <c r="O500" s="196"/>
      <c r="P500" s="196"/>
      <c r="Q500" s="196"/>
      <c r="R500" s="196"/>
    </row>
    <row r="501" spans="1:18" s="15" customFormat="1" ht="13.2" hidden="1" outlineLevel="1">
      <c r="A501" s="410">
        <v>27</v>
      </c>
      <c r="B501" s="412"/>
      <c r="C501" s="413"/>
      <c r="D501" s="414"/>
      <c r="E501" s="413"/>
      <c r="F501" s="415">
        <f t="shared" si="54"/>
        <v>0</v>
      </c>
      <c r="G501" s="416">
        <f t="shared" si="55"/>
        <v>0</v>
      </c>
      <c r="H501" s="414">
        <f t="shared" si="56"/>
        <v>0</v>
      </c>
      <c r="I501" s="414"/>
      <c r="J501" s="414"/>
      <c r="K501" s="414"/>
      <c r="L501" s="414"/>
      <c r="M501" s="414"/>
      <c r="N501" s="414"/>
      <c r="O501" s="196"/>
      <c r="P501" s="196"/>
      <c r="Q501" s="196"/>
      <c r="R501" s="196"/>
    </row>
    <row r="502" spans="1:18" s="15" customFormat="1" ht="13.2" hidden="1" outlineLevel="1">
      <c r="A502" s="410">
        <v>28</v>
      </c>
      <c r="B502" s="412"/>
      <c r="C502" s="413"/>
      <c r="D502" s="414"/>
      <c r="E502" s="413"/>
      <c r="F502" s="415">
        <f t="shared" si="54"/>
        <v>0</v>
      </c>
      <c r="G502" s="416">
        <f t="shared" si="55"/>
        <v>0</v>
      </c>
      <c r="H502" s="414">
        <f t="shared" si="56"/>
        <v>0</v>
      </c>
      <c r="I502" s="414"/>
      <c r="J502" s="414"/>
      <c r="K502" s="414"/>
      <c r="L502" s="414"/>
      <c r="M502" s="414"/>
      <c r="N502" s="414"/>
      <c r="O502" s="196"/>
      <c r="P502" s="196"/>
      <c r="Q502" s="196"/>
      <c r="R502" s="196"/>
    </row>
    <row r="503" spans="1:18" s="15" customFormat="1" ht="13.2" hidden="1" outlineLevel="1">
      <c r="A503" s="410">
        <v>29</v>
      </c>
      <c r="B503" s="412"/>
      <c r="C503" s="413"/>
      <c r="D503" s="414"/>
      <c r="E503" s="413"/>
      <c r="F503" s="415">
        <f t="shared" si="54"/>
        <v>0</v>
      </c>
      <c r="G503" s="416">
        <f t="shared" si="55"/>
        <v>0</v>
      </c>
      <c r="H503" s="414">
        <f t="shared" si="56"/>
        <v>0</v>
      </c>
      <c r="I503" s="414"/>
      <c r="J503" s="414"/>
      <c r="K503" s="414"/>
      <c r="L503" s="414"/>
      <c r="M503" s="414"/>
      <c r="N503" s="414"/>
      <c r="O503" s="196"/>
      <c r="P503" s="196"/>
      <c r="Q503" s="196"/>
      <c r="R503" s="196"/>
    </row>
    <row r="504" spans="1:18" s="15" customFormat="1" ht="13.2" hidden="1" outlineLevel="1">
      <c r="A504" s="410">
        <v>30</v>
      </c>
      <c r="B504" s="412"/>
      <c r="C504" s="413"/>
      <c r="D504" s="414"/>
      <c r="E504" s="413"/>
      <c r="F504" s="415">
        <f t="shared" si="54"/>
        <v>0</v>
      </c>
      <c r="G504" s="416">
        <f t="shared" si="55"/>
        <v>0</v>
      </c>
      <c r="H504" s="414">
        <f t="shared" si="56"/>
        <v>0</v>
      </c>
      <c r="I504" s="414"/>
      <c r="J504" s="414"/>
      <c r="K504" s="414"/>
      <c r="L504" s="414"/>
      <c r="M504" s="414"/>
      <c r="N504" s="414"/>
      <c r="O504" s="196"/>
      <c r="P504" s="196"/>
      <c r="Q504" s="196"/>
      <c r="R504" s="196"/>
    </row>
    <row r="505" spans="1:18" s="15" customFormat="1" ht="13.2" hidden="1" outlineLevel="1">
      <c r="A505" s="410">
        <v>31</v>
      </c>
      <c r="B505" s="412"/>
      <c r="C505" s="413"/>
      <c r="D505" s="414"/>
      <c r="E505" s="413"/>
      <c r="F505" s="415">
        <f t="shared" si="54"/>
        <v>0</v>
      </c>
      <c r="G505" s="416">
        <f t="shared" si="55"/>
        <v>0</v>
      </c>
      <c r="H505" s="414">
        <f t="shared" si="56"/>
        <v>0</v>
      </c>
      <c r="I505" s="414"/>
      <c r="J505" s="414"/>
      <c r="K505" s="414"/>
      <c r="L505" s="414"/>
      <c r="M505" s="414"/>
      <c r="N505" s="414"/>
      <c r="O505" s="196"/>
      <c r="P505" s="196"/>
      <c r="Q505" s="196"/>
      <c r="R505" s="196"/>
    </row>
    <row r="506" spans="1:18" s="15" customFormat="1" ht="13.2" hidden="1" outlineLevel="1">
      <c r="A506" s="410">
        <v>32</v>
      </c>
      <c r="B506" s="412"/>
      <c r="C506" s="413"/>
      <c r="D506" s="414"/>
      <c r="E506" s="413"/>
      <c r="F506" s="415">
        <f t="shared" si="54"/>
        <v>0</v>
      </c>
      <c r="G506" s="416">
        <f t="shared" si="55"/>
        <v>0</v>
      </c>
      <c r="H506" s="414">
        <f t="shared" si="56"/>
        <v>0</v>
      </c>
      <c r="I506" s="414"/>
      <c r="J506" s="414"/>
      <c r="K506" s="414"/>
      <c r="L506" s="414"/>
      <c r="M506" s="414"/>
      <c r="N506" s="414"/>
      <c r="O506" s="196"/>
      <c r="P506" s="196"/>
      <c r="Q506" s="196"/>
      <c r="R506" s="196"/>
    </row>
    <row r="507" spans="1:18" s="15" customFormat="1" ht="13.2" hidden="1" outlineLevel="1">
      <c r="A507" s="410">
        <v>33</v>
      </c>
      <c r="B507" s="412"/>
      <c r="C507" s="413"/>
      <c r="D507" s="414"/>
      <c r="E507" s="413"/>
      <c r="F507" s="415">
        <f t="shared" ref="F507:F525" si="57">IFERROR(H507/$H$549,0)</f>
        <v>0</v>
      </c>
      <c r="G507" s="416">
        <f t="shared" si="55"/>
        <v>0</v>
      </c>
      <c r="H507" s="414">
        <f t="shared" si="56"/>
        <v>0</v>
      </c>
      <c r="I507" s="414"/>
      <c r="J507" s="414"/>
      <c r="K507" s="414"/>
      <c r="L507" s="414"/>
      <c r="M507" s="414"/>
      <c r="N507" s="414"/>
      <c r="O507" s="196"/>
      <c r="P507" s="196"/>
      <c r="Q507" s="196"/>
      <c r="R507" s="196"/>
    </row>
    <row r="508" spans="1:18" s="15" customFormat="1" ht="13.2" hidden="1" outlineLevel="1">
      <c r="A508" s="410">
        <v>34</v>
      </c>
      <c r="B508" s="412"/>
      <c r="C508" s="413"/>
      <c r="D508" s="414"/>
      <c r="E508" s="413"/>
      <c r="F508" s="415">
        <f t="shared" si="57"/>
        <v>0</v>
      </c>
      <c r="G508" s="416">
        <f t="shared" si="55"/>
        <v>0</v>
      </c>
      <c r="H508" s="414">
        <f t="shared" si="56"/>
        <v>0</v>
      </c>
      <c r="I508" s="414"/>
      <c r="J508" s="414"/>
      <c r="K508" s="414"/>
      <c r="L508" s="414"/>
      <c r="M508" s="414"/>
      <c r="N508" s="414"/>
      <c r="O508" s="196"/>
      <c r="P508" s="196"/>
      <c r="Q508" s="196"/>
      <c r="R508" s="196"/>
    </row>
    <row r="509" spans="1:18" s="15" customFormat="1" ht="13.2" hidden="1" outlineLevel="1">
      <c r="A509" s="410">
        <v>35</v>
      </c>
      <c r="B509" s="412"/>
      <c r="C509" s="413"/>
      <c r="D509" s="414"/>
      <c r="E509" s="413"/>
      <c r="F509" s="415">
        <f t="shared" si="57"/>
        <v>0</v>
      </c>
      <c r="G509" s="416">
        <f t="shared" si="55"/>
        <v>0</v>
      </c>
      <c r="H509" s="414">
        <f t="shared" si="56"/>
        <v>0</v>
      </c>
      <c r="I509" s="414"/>
      <c r="J509" s="414"/>
      <c r="K509" s="414"/>
      <c r="L509" s="414"/>
      <c r="M509" s="414"/>
      <c r="N509" s="414"/>
      <c r="O509" s="196"/>
      <c r="P509" s="196"/>
      <c r="Q509" s="196"/>
      <c r="R509" s="196"/>
    </row>
    <row r="510" spans="1:18" s="15" customFormat="1" ht="13.2" hidden="1" outlineLevel="1">
      <c r="A510" s="410">
        <v>36</v>
      </c>
      <c r="B510" s="412"/>
      <c r="C510" s="413"/>
      <c r="D510" s="414"/>
      <c r="E510" s="413"/>
      <c r="F510" s="415">
        <f t="shared" si="57"/>
        <v>0</v>
      </c>
      <c r="G510" s="416">
        <f t="shared" si="55"/>
        <v>0</v>
      </c>
      <c r="H510" s="414">
        <f t="shared" si="56"/>
        <v>0</v>
      </c>
      <c r="I510" s="414"/>
      <c r="J510" s="414"/>
      <c r="K510" s="414"/>
      <c r="L510" s="414"/>
      <c r="M510" s="414"/>
      <c r="N510" s="414"/>
      <c r="O510" s="196"/>
      <c r="P510" s="196"/>
      <c r="Q510" s="196"/>
      <c r="R510" s="196"/>
    </row>
    <row r="511" spans="1:18" s="15" customFormat="1" ht="13.2" hidden="1" outlineLevel="1">
      <c r="A511" s="410">
        <v>37</v>
      </c>
      <c r="B511" s="412"/>
      <c r="C511" s="413"/>
      <c r="D511" s="414"/>
      <c r="E511" s="413"/>
      <c r="F511" s="415">
        <f t="shared" si="57"/>
        <v>0</v>
      </c>
      <c r="G511" s="416">
        <f t="shared" si="55"/>
        <v>0</v>
      </c>
      <c r="H511" s="414">
        <f t="shared" si="56"/>
        <v>0</v>
      </c>
      <c r="I511" s="414"/>
      <c r="J511" s="414"/>
      <c r="K511" s="414"/>
      <c r="L511" s="414"/>
      <c r="M511" s="414"/>
      <c r="N511" s="414"/>
      <c r="O511" s="196"/>
      <c r="P511" s="196"/>
      <c r="Q511" s="196"/>
      <c r="R511" s="196"/>
    </row>
    <row r="512" spans="1:18" s="15" customFormat="1" ht="13.2" hidden="1" outlineLevel="1">
      <c r="A512" s="410">
        <v>38</v>
      </c>
      <c r="B512" s="412"/>
      <c r="C512" s="413"/>
      <c r="D512" s="414"/>
      <c r="E512" s="413"/>
      <c r="F512" s="415">
        <f t="shared" si="57"/>
        <v>0</v>
      </c>
      <c r="G512" s="416">
        <f t="shared" si="55"/>
        <v>0</v>
      </c>
      <c r="H512" s="414">
        <f t="shared" si="56"/>
        <v>0</v>
      </c>
      <c r="I512" s="414"/>
      <c r="J512" s="414"/>
      <c r="K512" s="414"/>
      <c r="L512" s="414"/>
      <c r="M512" s="414"/>
      <c r="N512" s="414"/>
      <c r="O512" s="196"/>
      <c r="P512" s="196"/>
      <c r="Q512" s="196"/>
      <c r="R512" s="196"/>
    </row>
    <row r="513" spans="1:18" s="15" customFormat="1" ht="13.2" hidden="1" outlineLevel="1">
      <c r="A513" s="410">
        <v>39</v>
      </c>
      <c r="B513" s="412"/>
      <c r="C513" s="413"/>
      <c r="D513" s="414"/>
      <c r="E513" s="413"/>
      <c r="F513" s="415">
        <f t="shared" si="57"/>
        <v>0</v>
      </c>
      <c r="G513" s="416">
        <f t="shared" si="55"/>
        <v>0</v>
      </c>
      <c r="H513" s="414">
        <f t="shared" si="56"/>
        <v>0</v>
      </c>
      <c r="I513" s="414"/>
      <c r="J513" s="414"/>
      <c r="K513" s="414"/>
      <c r="L513" s="414"/>
      <c r="M513" s="414"/>
      <c r="N513" s="414"/>
      <c r="O513" s="196"/>
      <c r="P513" s="196"/>
      <c r="Q513" s="196"/>
      <c r="R513" s="196"/>
    </row>
    <row r="514" spans="1:18" s="15" customFormat="1" ht="13.2" hidden="1" outlineLevel="1">
      <c r="A514" s="410">
        <v>40</v>
      </c>
      <c r="B514" s="412"/>
      <c r="C514" s="413"/>
      <c r="D514" s="414"/>
      <c r="E514" s="413"/>
      <c r="F514" s="415">
        <f t="shared" si="57"/>
        <v>0</v>
      </c>
      <c r="G514" s="416">
        <f t="shared" si="55"/>
        <v>0</v>
      </c>
      <c r="H514" s="414">
        <f t="shared" si="56"/>
        <v>0</v>
      </c>
      <c r="I514" s="414"/>
      <c r="J514" s="414"/>
      <c r="K514" s="414"/>
      <c r="L514" s="414"/>
      <c r="M514" s="414"/>
      <c r="N514" s="414"/>
      <c r="O514" s="196"/>
      <c r="P514" s="196"/>
      <c r="Q514" s="196"/>
      <c r="R514" s="196"/>
    </row>
    <row r="515" spans="1:18" s="15" customFormat="1" ht="13.2" hidden="1" outlineLevel="1">
      <c r="A515" s="410">
        <v>41</v>
      </c>
      <c r="B515" s="412"/>
      <c r="C515" s="413"/>
      <c r="D515" s="414"/>
      <c r="E515" s="413"/>
      <c r="F515" s="415">
        <f t="shared" si="57"/>
        <v>0</v>
      </c>
      <c r="G515" s="416">
        <f t="shared" si="55"/>
        <v>0</v>
      </c>
      <c r="H515" s="414">
        <f t="shared" si="56"/>
        <v>0</v>
      </c>
      <c r="I515" s="414"/>
      <c r="J515" s="414"/>
      <c r="K515" s="414"/>
      <c r="L515" s="414"/>
      <c r="M515" s="414"/>
      <c r="N515" s="414"/>
      <c r="O515" s="196"/>
      <c r="P515" s="196"/>
      <c r="Q515" s="196"/>
      <c r="R515" s="196"/>
    </row>
    <row r="516" spans="1:18" s="15" customFormat="1" ht="13.2" hidden="1" outlineLevel="1">
      <c r="A516" s="410">
        <v>42</v>
      </c>
      <c r="B516" s="412"/>
      <c r="C516" s="413"/>
      <c r="D516" s="414"/>
      <c r="E516" s="413"/>
      <c r="F516" s="415">
        <f t="shared" si="57"/>
        <v>0</v>
      </c>
      <c r="G516" s="416">
        <f t="shared" si="55"/>
        <v>0</v>
      </c>
      <c r="H516" s="414">
        <f t="shared" si="56"/>
        <v>0</v>
      </c>
      <c r="I516" s="414"/>
      <c r="J516" s="414"/>
      <c r="K516" s="414"/>
      <c r="L516" s="414"/>
      <c r="M516" s="414"/>
      <c r="N516" s="414"/>
      <c r="O516" s="196"/>
      <c r="P516" s="196"/>
      <c r="Q516" s="196"/>
      <c r="R516" s="196"/>
    </row>
    <row r="517" spans="1:18" s="15" customFormat="1" ht="13.2" hidden="1" outlineLevel="1">
      <c r="A517" s="410">
        <v>43</v>
      </c>
      <c r="B517" s="412"/>
      <c r="C517" s="413"/>
      <c r="D517" s="414"/>
      <c r="E517" s="413"/>
      <c r="F517" s="415">
        <f t="shared" si="57"/>
        <v>0</v>
      </c>
      <c r="G517" s="416">
        <f t="shared" si="55"/>
        <v>0</v>
      </c>
      <c r="H517" s="414">
        <f t="shared" si="56"/>
        <v>0</v>
      </c>
      <c r="I517" s="414"/>
      <c r="J517" s="414"/>
      <c r="K517" s="414"/>
      <c r="L517" s="414"/>
      <c r="M517" s="414"/>
      <c r="N517" s="414"/>
      <c r="O517" s="196"/>
      <c r="P517" s="196"/>
      <c r="Q517" s="196"/>
      <c r="R517" s="196"/>
    </row>
    <row r="518" spans="1:18" s="15" customFormat="1" ht="13.2" hidden="1" outlineLevel="1">
      <c r="A518" s="410">
        <v>44</v>
      </c>
      <c r="B518" s="412"/>
      <c r="C518" s="413"/>
      <c r="D518" s="414"/>
      <c r="E518" s="413"/>
      <c r="F518" s="415">
        <f t="shared" si="57"/>
        <v>0</v>
      </c>
      <c r="G518" s="416">
        <f t="shared" si="55"/>
        <v>0</v>
      </c>
      <c r="H518" s="414">
        <f t="shared" si="56"/>
        <v>0</v>
      </c>
      <c r="I518" s="414"/>
      <c r="J518" s="414"/>
      <c r="K518" s="414"/>
      <c r="L518" s="414"/>
      <c r="M518" s="414"/>
      <c r="N518" s="414"/>
      <c r="O518" s="196"/>
      <c r="P518" s="196"/>
      <c r="Q518" s="196"/>
      <c r="R518" s="196"/>
    </row>
    <row r="519" spans="1:18" s="15" customFormat="1" ht="13.2" hidden="1" outlineLevel="1">
      <c r="A519" s="410">
        <v>45</v>
      </c>
      <c r="B519" s="412"/>
      <c r="C519" s="413"/>
      <c r="D519" s="414"/>
      <c r="E519" s="417"/>
      <c r="F519" s="415">
        <f t="shared" si="57"/>
        <v>0</v>
      </c>
      <c r="G519" s="416">
        <f t="shared" si="55"/>
        <v>0</v>
      </c>
      <c r="H519" s="414">
        <f t="shared" si="56"/>
        <v>0</v>
      </c>
      <c r="I519" s="414"/>
      <c r="J519" s="414"/>
      <c r="K519" s="414"/>
      <c r="L519" s="414"/>
      <c r="M519" s="414"/>
      <c r="N519" s="414"/>
      <c r="O519" s="196"/>
      <c r="P519" s="196"/>
      <c r="Q519" s="196"/>
      <c r="R519" s="196"/>
    </row>
    <row r="520" spans="1:18" s="15" customFormat="1" ht="13.2" hidden="1" outlineLevel="1">
      <c r="A520" s="410">
        <v>46</v>
      </c>
      <c r="B520" s="412"/>
      <c r="C520" s="413"/>
      <c r="D520" s="414"/>
      <c r="E520" s="413"/>
      <c r="F520" s="415">
        <f t="shared" si="57"/>
        <v>0</v>
      </c>
      <c r="G520" s="416">
        <f t="shared" si="55"/>
        <v>0</v>
      </c>
      <c r="H520" s="414">
        <f t="shared" si="56"/>
        <v>0</v>
      </c>
      <c r="I520" s="414"/>
      <c r="J520" s="414"/>
      <c r="K520" s="414"/>
      <c r="L520" s="414"/>
      <c r="M520" s="414"/>
      <c r="N520" s="414"/>
      <c r="O520" s="196"/>
      <c r="P520" s="196"/>
      <c r="Q520" s="196"/>
      <c r="R520" s="196"/>
    </row>
    <row r="521" spans="1:18" s="15" customFormat="1" ht="13.2" hidden="1" outlineLevel="1">
      <c r="A521" s="410">
        <v>47</v>
      </c>
      <c r="B521" s="412"/>
      <c r="C521" s="413"/>
      <c r="D521" s="414"/>
      <c r="E521" s="413"/>
      <c r="F521" s="415">
        <f t="shared" si="57"/>
        <v>0</v>
      </c>
      <c r="G521" s="416">
        <f t="shared" si="55"/>
        <v>0</v>
      </c>
      <c r="H521" s="414">
        <f t="shared" si="56"/>
        <v>0</v>
      </c>
      <c r="I521" s="414"/>
      <c r="J521" s="414"/>
      <c r="K521" s="414"/>
      <c r="L521" s="414"/>
      <c r="M521" s="414"/>
      <c r="N521" s="414"/>
      <c r="O521" s="201"/>
      <c r="P521" s="201"/>
      <c r="Q521" s="201"/>
      <c r="R521" s="201"/>
    </row>
    <row r="522" spans="1:18" s="15" customFormat="1" ht="13.2" hidden="1" outlineLevel="1">
      <c r="A522" s="410">
        <v>48</v>
      </c>
      <c r="B522" s="412"/>
      <c r="C522" s="413"/>
      <c r="D522" s="414"/>
      <c r="E522" s="413"/>
      <c r="F522" s="415">
        <f t="shared" si="57"/>
        <v>0</v>
      </c>
      <c r="G522" s="416">
        <f t="shared" si="55"/>
        <v>0</v>
      </c>
      <c r="H522" s="414">
        <f t="shared" si="56"/>
        <v>0</v>
      </c>
      <c r="I522" s="414"/>
      <c r="J522" s="414"/>
      <c r="K522" s="414"/>
      <c r="L522" s="414"/>
      <c r="M522" s="414"/>
      <c r="N522" s="414"/>
      <c r="O522" s="201"/>
      <c r="P522" s="201"/>
      <c r="Q522" s="201"/>
      <c r="R522" s="201"/>
    </row>
    <row r="523" spans="1:18" s="15" customFormat="1" ht="13.2" hidden="1" outlineLevel="1">
      <c r="A523" s="410">
        <v>49</v>
      </c>
      <c r="B523" s="412"/>
      <c r="C523" s="413"/>
      <c r="D523" s="414"/>
      <c r="E523" s="413"/>
      <c r="F523" s="415">
        <f t="shared" si="57"/>
        <v>0</v>
      </c>
      <c r="G523" s="416">
        <f t="shared" si="55"/>
        <v>0</v>
      </c>
      <c r="H523" s="414">
        <f t="shared" si="56"/>
        <v>0</v>
      </c>
      <c r="I523" s="414"/>
      <c r="J523" s="414"/>
      <c r="K523" s="414"/>
      <c r="L523" s="414"/>
      <c r="M523" s="414"/>
      <c r="N523" s="414"/>
      <c r="O523" s="201"/>
      <c r="P523" s="201"/>
      <c r="Q523" s="201"/>
      <c r="R523" s="201"/>
    </row>
    <row r="524" spans="1:18" s="15" customFormat="1" ht="13.2" hidden="1" outlineLevel="1">
      <c r="A524" s="410">
        <v>50</v>
      </c>
      <c r="B524" s="412"/>
      <c r="C524" s="413"/>
      <c r="D524" s="414"/>
      <c r="E524" s="413"/>
      <c r="F524" s="415">
        <f t="shared" si="57"/>
        <v>0</v>
      </c>
      <c r="G524" s="416">
        <f t="shared" si="55"/>
        <v>0</v>
      </c>
      <c r="H524" s="414">
        <f t="shared" si="56"/>
        <v>0</v>
      </c>
      <c r="I524" s="414"/>
      <c r="J524" s="414"/>
      <c r="K524" s="414"/>
      <c r="L524" s="414"/>
      <c r="M524" s="414"/>
      <c r="N524" s="414"/>
      <c r="O524" s="202"/>
      <c r="P524" s="202"/>
      <c r="Q524" s="202"/>
      <c r="R524" s="202"/>
    </row>
    <row r="525" spans="1:18" s="15" customFormat="1" ht="13.2" collapsed="1">
      <c r="A525" s="301"/>
      <c r="B525" s="302" t="s">
        <v>186</v>
      </c>
      <c r="C525" s="301"/>
      <c r="D525" s="301"/>
      <c r="E525" s="301"/>
      <c r="F525" s="300">
        <f t="shared" si="57"/>
        <v>0</v>
      </c>
      <c r="G525" s="301">
        <f>SUM(G475:G524)</f>
        <v>0</v>
      </c>
      <c r="H525" s="301">
        <f>SUM(H475:H524)</f>
        <v>0</v>
      </c>
      <c r="I525" s="301">
        <f t="shared" ref="I525:M525" si="58">SUM(I475:I524)</f>
        <v>0</v>
      </c>
      <c r="J525" s="301">
        <f>SUM(J475:J524)</f>
        <v>0</v>
      </c>
      <c r="K525" s="301"/>
      <c r="L525" s="301"/>
      <c r="M525" s="301">
        <f t="shared" si="58"/>
        <v>0</v>
      </c>
      <c r="N525" s="301">
        <f t="shared" ref="N525" si="59">SUM(N475:N524)</f>
        <v>0</v>
      </c>
      <c r="O525" s="204"/>
      <c r="P525" s="204"/>
      <c r="Q525" s="204"/>
      <c r="R525" s="204"/>
    </row>
    <row r="526" spans="1:18" s="15" customFormat="1" ht="13.2">
      <c r="A526" s="301"/>
      <c r="B526" s="302" t="s">
        <v>737</v>
      </c>
      <c r="C526" s="301"/>
      <c r="D526" s="301"/>
      <c r="E526" s="301"/>
      <c r="F526" s="300"/>
      <c r="G526" s="301">
        <f>SUM(G57,G109,G161,G213,G265,G317,G369,G421,G473,G525)</f>
        <v>0</v>
      </c>
      <c r="H526" s="301">
        <f t="shared" ref="H526:N526" si="60">SUM(H57,H109,H161,H213,H265,H317,H369,H421,H473,H525)</f>
        <v>0</v>
      </c>
      <c r="I526" s="301">
        <f t="shared" si="60"/>
        <v>0</v>
      </c>
      <c r="J526" s="301">
        <f>SUM(J57,J109,J161,J213,J265,J317,J369,J421,J473,J525)</f>
        <v>0</v>
      </c>
      <c r="K526" s="301">
        <f t="shared" si="60"/>
        <v>0</v>
      </c>
      <c r="L526" s="301">
        <f t="shared" si="60"/>
        <v>0</v>
      </c>
      <c r="M526" s="301">
        <f t="shared" si="60"/>
        <v>0</v>
      </c>
      <c r="N526" s="301">
        <f t="shared" si="60"/>
        <v>0</v>
      </c>
      <c r="O526" s="204"/>
      <c r="P526" s="204"/>
      <c r="Q526" s="204"/>
      <c r="R526" s="204"/>
    </row>
    <row r="527" spans="1:18" s="273" customFormat="1" ht="15.6">
      <c r="A527" s="287" t="s">
        <v>26</v>
      </c>
      <c r="B527" s="289" t="s">
        <v>729</v>
      </c>
      <c r="C527" s="289"/>
      <c r="D527" s="289"/>
      <c r="E527" s="289"/>
      <c r="F527" s="289"/>
      <c r="G527" s="289"/>
      <c r="H527" s="289"/>
      <c r="I527" s="289"/>
      <c r="J527" s="289"/>
      <c r="K527" s="289"/>
      <c r="L527" s="289"/>
      <c r="M527" s="289"/>
      <c r="N527" s="289"/>
    </row>
    <row r="528" spans="1:18" s="15" customFormat="1" ht="13.2">
      <c r="A528" s="421">
        <v>1</v>
      </c>
      <c r="B528" s="422"/>
      <c r="C528" s="423"/>
      <c r="D528" s="424"/>
      <c r="E528" s="423"/>
      <c r="F528" s="425">
        <f>IFERROR(H528/$H$549,0)</f>
        <v>0</v>
      </c>
      <c r="G528" s="426">
        <f t="shared" ref="G528:G532" si="61">C528*D528</f>
        <v>0</v>
      </c>
      <c r="H528" s="424">
        <f>G528-I528-J528-K528-L528-M528-N528</f>
        <v>0</v>
      </c>
      <c r="I528" s="424"/>
      <c r="J528" s="424"/>
      <c r="K528" s="424"/>
      <c r="L528" s="424"/>
      <c r="M528" s="424"/>
      <c r="N528" s="424"/>
      <c r="O528" s="196"/>
      <c r="P528" s="196"/>
      <c r="Q528" s="196"/>
      <c r="R528" s="196"/>
    </row>
    <row r="529" spans="1:18" s="15" customFormat="1" ht="13.2">
      <c r="A529" s="421">
        <v>2</v>
      </c>
      <c r="B529" s="422"/>
      <c r="C529" s="423"/>
      <c r="D529" s="424"/>
      <c r="E529" s="423"/>
      <c r="F529" s="425">
        <f>IFERROR(H529/$H$549,0)</f>
        <v>0</v>
      </c>
      <c r="G529" s="426">
        <f t="shared" si="61"/>
        <v>0</v>
      </c>
      <c r="H529" s="424">
        <f t="shared" ref="H529:H547" si="62">G529-I529-J529-K529-L529-M529-N529</f>
        <v>0</v>
      </c>
      <c r="I529" s="424"/>
      <c r="J529" s="424"/>
      <c r="K529" s="424"/>
      <c r="L529" s="424"/>
      <c r="M529" s="424"/>
      <c r="N529" s="424"/>
      <c r="O529" s="196"/>
      <c r="P529" s="196"/>
      <c r="Q529" s="196"/>
      <c r="R529" s="196"/>
    </row>
    <row r="530" spans="1:18" s="15" customFormat="1" ht="13.2">
      <c r="A530" s="421">
        <v>3</v>
      </c>
      <c r="B530" s="422"/>
      <c r="C530" s="423"/>
      <c r="D530" s="424"/>
      <c r="E530" s="423"/>
      <c r="F530" s="425">
        <f>IFERROR(H530/$H$549,0)</f>
        <v>0</v>
      </c>
      <c r="G530" s="426">
        <f t="shared" si="61"/>
        <v>0</v>
      </c>
      <c r="H530" s="424">
        <f t="shared" si="62"/>
        <v>0</v>
      </c>
      <c r="I530" s="424"/>
      <c r="J530" s="424"/>
      <c r="K530" s="424"/>
      <c r="L530" s="424"/>
      <c r="M530" s="424"/>
      <c r="N530" s="424"/>
      <c r="O530" s="196"/>
      <c r="P530" s="196"/>
      <c r="Q530" s="196"/>
      <c r="R530" s="196"/>
    </row>
    <row r="531" spans="1:18" s="15" customFormat="1" ht="13.2">
      <c r="A531" s="421">
        <v>4</v>
      </c>
      <c r="B531" s="422"/>
      <c r="C531" s="423"/>
      <c r="D531" s="424"/>
      <c r="E531" s="423"/>
      <c r="F531" s="425">
        <f>IFERROR(H531/$H$549,0)</f>
        <v>0</v>
      </c>
      <c r="G531" s="426">
        <f t="shared" si="61"/>
        <v>0</v>
      </c>
      <c r="H531" s="424">
        <f t="shared" si="62"/>
        <v>0</v>
      </c>
      <c r="I531" s="424"/>
      <c r="J531" s="424"/>
      <c r="K531" s="424"/>
      <c r="L531" s="424"/>
      <c r="M531" s="424"/>
      <c r="N531" s="424"/>
      <c r="O531" s="196"/>
      <c r="P531" s="196"/>
      <c r="Q531" s="196"/>
      <c r="R531" s="196"/>
    </row>
    <row r="532" spans="1:18" s="15" customFormat="1" ht="13.2">
      <c r="A532" s="421">
        <v>5</v>
      </c>
      <c r="B532" s="422"/>
      <c r="C532" s="423"/>
      <c r="D532" s="424"/>
      <c r="E532" s="423"/>
      <c r="F532" s="425">
        <f>IFERROR(H532/$H$549,0)</f>
        <v>0</v>
      </c>
      <c r="G532" s="426">
        <f t="shared" si="61"/>
        <v>0</v>
      </c>
      <c r="H532" s="424">
        <f t="shared" si="62"/>
        <v>0</v>
      </c>
      <c r="I532" s="424"/>
      <c r="J532" s="424"/>
      <c r="K532" s="424"/>
      <c r="L532" s="424"/>
      <c r="M532" s="424"/>
      <c r="N532" s="424"/>
      <c r="O532" s="196"/>
      <c r="P532" s="196"/>
      <c r="Q532" s="196"/>
      <c r="R532" s="196"/>
    </row>
    <row r="533" spans="1:18" s="15" customFormat="1" ht="13.2">
      <c r="A533" s="421">
        <v>6</v>
      </c>
      <c r="B533" s="422"/>
      <c r="C533" s="423"/>
      <c r="D533" s="424"/>
      <c r="E533" s="423"/>
      <c r="F533" s="425">
        <f t="shared" ref="F533:F547" si="63">IFERROR(H533/$H$549,0)</f>
        <v>0</v>
      </c>
      <c r="G533" s="426">
        <f t="shared" ref="G533:G547" si="64">C533*D533</f>
        <v>0</v>
      </c>
      <c r="H533" s="424">
        <f t="shared" si="62"/>
        <v>0</v>
      </c>
      <c r="I533" s="424"/>
      <c r="J533" s="424"/>
      <c r="K533" s="424"/>
      <c r="L533" s="424"/>
      <c r="M533" s="424"/>
      <c r="N533" s="424"/>
      <c r="O533" s="196"/>
      <c r="P533" s="196"/>
      <c r="Q533" s="196"/>
      <c r="R533" s="196"/>
    </row>
    <row r="534" spans="1:18" s="15" customFormat="1" ht="13.2">
      <c r="A534" s="421">
        <v>7</v>
      </c>
      <c r="B534" s="422"/>
      <c r="C534" s="423"/>
      <c r="D534" s="424"/>
      <c r="E534" s="423"/>
      <c r="F534" s="425">
        <f t="shared" si="63"/>
        <v>0</v>
      </c>
      <c r="G534" s="426">
        <f t="shared" si="64"/>
        <v>0</v>
      </c>
      <c r="H534" s="424">
        <f t="shared" si="62"/>
        <v>0</v>
      </c>
      <c r="I534" s="424"/>
      <c r="J534" s="424"/>
      <c r="K534" s="424"/>
      <c r="L534" s="424"/>
      <c r="M534" s="424"/>
      <c r="N534" s="424"/>
      <c r="O534" s="196"/>
      <c r="P534" s="196"/>
      <c r="Q534" s="196"/>
      <c r="R534" s="196"/>
    </row>
    <row r="535" spans="1:18" s="15" customFormat="1" ht="13.2">
      <c r="A535" s="421">
        <v>8</v>
      </c>
      <c r="B535" s="422"/>
      <c r="C535" s="423"/>
      <c r="D535" s="424"/>
      <c r="E535" s="423"/>
      <c r="F535" s="425">
        <f t="shared" si="63"/>
        <v>0</v>
      </c>
      <c r="G535" s="426">
        <f t="shared" si="64"/>
        <v>0</v>
      </c>
      <c r="H535" s="424">
        <f t="shared" si="62"/>
        <v>0</v>
      </c>
      <c r="I535" s="424"/>
      <c r="J535" s="424"/>
      <c r="K535" s="424"/>
      <c r="L535" s="424"/>
      <c r="M535" s="424"/>
      <c r="N535" s="424"/>
      <c r="O535" s="196"/>
      <c r="P535" s="196"/>
      <c r="Q535" s="196"/>
      <c r="R535" s="196"/>
    </row>
    <row r="536" spans="1:18" s="15" customFormat="1" ht="13.2">
      <c r="A536" s="421">
        <v>9</v>
      </c>
      <c r="B536" s="422"/>
      <c r="C536" s="423"/>
      <c r="D536" s="424"/>
      <c r="E536" s="423"/>
      <c r="F536" s="425">
        <f t="shared" si="63"/>
        <v>0</v>
      </c>
      <c r="G536" s="426">
        <f t="shared" si="64"/>
        <v>0</v>
      </c>
      <c r="H536" s="424">
        <f t="shared" si="62"/>
        <v>0</v>
      </c>
      <c r="I536" s="424"/>
      <c r="J536" s="424"/>
      <c r="K536" s="424"/>
      <c r="L536" s="424"/>
      <c r="M536" s="424"/>
      <c r="N536" s="424"/>
      <c r="O536" s="196"/>
      <c r="P536" s="196"/>
      <c r="Q536" s="196"/>
      <c r="R536" s="196"/>
    </row>
    <row r="537" spans="1:18" s="15" customFormat="1" ht="13.2">
      <c r="A537" s="421">
        <v>10</v>
      </c>
      <c r="B537" s="422"/>
      <c r="C537" s="423"/>
      <c r="D537" s="424"/>
      <c r="E537" s="423"/>
      <c r="F537" s="425">
        <f t="shared" si="63"/>
        <v>0</v>
      </c>
      <c r="G537" s="426">
        <f t="shared" si="64"/>
        <v>0</v>
      </c>
      <c r="H537" s="424">
        <f t="shared" si="62"/>
        <v>0</v>
      </c>
      <c r="I537" s="424"/>
      <c r="J537" s="424"/>
      <c r="K537" s="424"/>
      <c r="L537" s="424"/>
      <c r="M537" s="424"/>
      <c r="N537" s="424"/>
      <c r="O537" s="196"/>
      <c r="P537" s="196"/>
      <c r="Q537" s="196"/>
      <c r="R537" s="196"/>
    </row>
    <row r="538" spans="1:18" s="15" customFormat="1" ht="13.2" hidden="1" outlineLevel="1">
      <c r="A538" s="421">
        <v>11</v>
      </c>
      <c r="B538" s="422"/>
      <c r="C538" s="423"/>
      <c r="D538" s="424"/>
      <c r="E538" s="423"/>
      <c r="F538" s="425">
        <f t="shared" si="63"/>
        <v>0</v>
      </c>
      <c r="G538" s="426">
        <f t="shared" si="64"/>
        <v>0</v>
      </c>
      <c r="H538" s="424">
        <f t="shared" si="62"/>
        <v>0</v>
      </c>
      <c r="I538" s="424"/>
      <c r="J538" s="424"/>
      <c r="K538" s="424"/>
      <c r="L538" s="424"/>
      <c r="M538" s="424"/>
      <c r="N538" s="424"/>
      <c r="O538" s="196"/>
      <c r="P538" s="196"/>
      <c r="Q538" s="196"/>
      <c r="R538" s="196"/>
    </row>
    <row r="539" spans="1:18" s="15" customFormat="1" ht="13.2" hidden="1" outlineLevel="1">
      <c r="A539" s="421">
        <v>12</v>
      </c>
      <c r="B539" s="422"/>
      <c r="C539" s="423"/>
      <c r="D539" s="424"/>
      <c r="E539" s="423"/>
      <c r="F539" s="425">
        <f t="shared" si="63"/>
        <v>0</v>
      </c>
      <c r="G539" s="426">
        <f t="shared" si="64"/>
        <v>0</v>
      </c>
      <c r="H539" s="424">
        <f t="shared" si="62"/>
        <v>0</v>
      </c>
      <c r="I539" s="424"/>
      <c r="J539" s="424"/>
      <c r="K539" s="424"/>
      <c r="L539" s="424"/>
      <c r="M539" s="424"/>
      <c r="N539" s="424"/>
      <c r="O539" s="196"/>
      <c r="P539" s="196"/>
      <c r="Q539" s="196"/>
      <c r="R539" s="196"/>
    </row>
    <row r="540" spans="1:18" s="15" customFormat="1" ht="13.2" hidden="1" outlineLevel="1">
      <c r="A540" s="421">
        <v>13</v>
      </c>
      <c r="B540" s="422"/>
      <c r="C540" s="423"/>
      <c r="D540" s="424"/>
      <c r="E540" s="423"/>
      <c r="F540" s="425">
        <f t="shared" si="63"/>
        <v>0</v>
      </c>
      <c r="G540" s="426">
        <f t="shared" si="64"/>
        <v>0</v>
      </c>
      <c r="H540" s="424">
        <f t="shared" si="62"/>
        <v>0</v>
      </c>
      <c r="I540" s="424"/>
      <c r="J540" s="424"/>
      <c r="K540" s="424"/>
      <c r="L540" s="424"/>
      <c r="M540" s="424"/>
      <c r="N540" s="424"/>
      <c r="O540" s="196"/>
      <c r="P540" s="196"/>
      <c r="Q540" s="196"/>
      <c r="R540" s="196"/>
    </row>
    <row r="541" spans="1:18" s="15" customFormat="1" ht="13.2" hidden="1" outlineLevel="1">
      <c r="A541" s="421">
        <v>14</v>
      </c>
      <c r="B541" s="422"/>
      <c r="C541" s="423"/>
      <c r="D541" s="424"/>
      <c r="E541" s="423"/>
      <c r="F541" s="425">
        <f t="shared" si="63"/>
        <v>0</v>
      </c>
      <c r="G541" s="426">
        <f t="shared" si="64"/>
        <v>0</v>
      </c>
      <c r="H541" s="424">
        <f t="shared" si="62"/>
        <v>0</v>
      </c>
      <c r="I541" s="424"/>
      <c r="J541" s="424"/>
      <c r="K541" s="424"/>
      <c r="L541" s="424"/>
      <c r="M541" s="424"/>
      <c r="N541" s="424"/>
      <c r="O541" s="196"/>
      <c r="P541" s="196"/>
      <c r="Q541" s="196"/>
      <c r="R541" s="196"/>
    </row>
    <row r="542" spans="1:18" s="15" customFormat="1" ht="13.2" hidden="1" outlineLevel="1">
      <c r="A542" s="421">
        <v>15</v>
      </c>
      <c r="B542" s="422"/>
      <c r="C542" s="423"/>
      <c r="D542" s="424"/>
      <c r="E542" s="423"/>
      <c r="F542" s="425">
        <f t="shared" si="63"/>
        <v>0</v>
      </c>
      <c r="G542" s="426">
        <f t="shared" si="64"/>
        <v>0</v>
      </c>
      <c r="H542" s="424">
        <f t="shared" si="62"/>
        <v>0</v>
      </c>
      <c r="I542" s="424"/>
      <c r="J542" s="424"/>
      <c r="K542" s="424"/>
      <c r="L542" s="424"/>
      <c r="M542" s="424"/>
      <c r="N542" s="424"/>
      <c r="O542" s="196"/>
      <c r="P542" s="196"/>
      <c r="Q542" s="196"/>
      <c r="R542" s="196"/>
    </row>
    <row r="543" spans="1:18" s="15" customFormat="1" ht="13.2" hidden="1" outlineLevel="1">
      <c r="A543" s="421">
        <v>16</v>
      </c>
      <c r="B543" s="422"/>
      <c r="C543" s="423"/>
      <c r="D543" s="424"/>
      <c r="E543" s="423"/>
      <c r="F543" s="425">
        <f t="shared" si="63"/>
        <v>0</v>
      </c>
      <c r="G543" s="426">
        <f t="shared" si="64"/>
        <v>0</v>
      </c>
      <c r="H543" s="424">
        <f t="shared" si="62"/>
        <v>0</v>
      </c>
      <c r="I543" s="424"/>
      <c r="J543" s="424"/>
      <c r="K543" s="424"/>
      <c r="L543" s="424"/>
      <c r="M543" s="424"/>
      <c r="N543" s="424"/>
      <c r="O543" s="196"/>
      <c r="P543" s="196"/>
      <c r="Q543" s="196"/>
      <c r="R543" s="196"/>
    </row>
    <row r="544" spans="1:18" s="15" customFormat="1" ht="13.2" hidden="1" outlineLevel="1">
      <c r="A544" s="421">
        <v>17</v>
      </c>
      <c r="B544" s="422"/>
      <c r="C544" s="423"/>
      <c r="D544" s="424"/>
      <c r="E544" s="423"/>
      <c r="F544" s="425">
        <f t="shared" si="63"/>
        <v>0</v>
      </c>
      <c r="G544" s="426">
        <f t="shared" si="64"/>
        <v>0</v>
      </c>
      <c r="H544" s="424">
        <f t="shared" si="62"/>
        <v>0</v>
      </c>
      <c r="I544" s="424"/>
      <c r="J544" s="424"/>
      <c r="K544" s="424"/>
      <c r="L544" s="424"/>
      <c r="M544" s="424"/>
      <c r="N544" s="424"/>
      <c r="O544" s="196"/>
      <c r="P544" s="196"/>
      <c r="Q544" s="196"/>
      <c r="R544" s="196"/>
    </row>
    <row r="545" spans="1:18" s="15" customFormat="1" ht="13.2" hidden="1" outlineLevel="1">
      <c r="A545" s="421">
        <v>18</v>
      </c>
      <c r="B545" s="422"/>
      <c r="C545" s="423"/>
      <c r="D545" s="424"/>
      <c r="E545" s="423"/>
      <c r="F545" s="425">
        <f t="shared" si="63"/>
        <v>0</v>
      </c>
      <c r="G545" s="426">
        <f t="shared" si="64"/>
        <v>0</v>
      </c>
      <c r="H545" s="424">
        <f t="shared" si="62"/>
        <v>0</v>
      </c>
      <c r="I545" s="424"/>
      <c r="J545" s="424"/>
      <c r="K545" s="424"/>
      <c r="L545" s="424"/>
      <c r="M545" s="424"/>
      <c r="N545" s="424"/>
      <c r="O545" s="196"/>
      <c r="P545" s="196"/>
      <c r="Q545" s="196"/>
      <c r="R545" s="196"/>
    </row>
    <row r="546" spans="1:18" s="15" customFormat="1" ht="13.2" hidden="1" outlineLevel="1">
      <c r="A546" s="421">
        <v>19</v>
      </c>
      <c r="B546" s="422"/>
      <c r="C546" s="423"/>
      <c r="D546" s="424"/>
      <c r="E546" s="423"/>
      <c r="F546" s="425">
        <f t="shared" si="63"/>
        <v>0</v>
      </c>
      <c r="G546" s="426">
        <f t="shared" si="64"/>
        <v>0</v>
      </c>
      <c r="H546" s="424">
        <f t="shared" si="62"/>
        <v>0</v>
      </c>
      <c r="I546" s="424"/>
      <c r="J546" s="424"/>
      <c r="K546" s="424"/>
      <c r="L546" s="424"/>
      <c r="M546" s="424"/>
      <c r="N546" s="424"/>
      <c r="O546" s="196"/>
      <c r="P546" s="196"/>
      <c r="Q546" s="196"/>
      <c r="R546" s="196"/>
    </row>
    <row r="547" spans="1:18" s="15" customFormat="1" ht="13.2" hidden="1" outlineLevel="1">
      <c r="A547" s="421">
        <v>20</v>
      </c>
      <c r="B547" s="422"/>
      <c r="C547" s="423"/>
      <c r="D547" s="424"/>
      <c r="E547" s="423"/>
      <c r="F547" s="425">
        <f t="shared" si="63"/>
        <v>0</v>
      </c>
      <c r="G547" s="426">
        <f t="shared" si="64"/>
        <v>0</v>
      </c>
      <c r="H547" s="424">
        <f t="shared" si="62"/>
        <v>0</v>
      </c>
      <c r="I547" s="424"/>
      <c r="J547" s="424"/>
      <c r="K547" s="424"/>
      <c r="L547" s="424"/>
      <c r="M547" s="424"/>
      <c r="N547" s="424"/>
      <c r="O547" s="196"/>
      <c r="P547" s="196"/>
      <c r="Q547" s="196"/>
      <c r="R547" s="196"/>
    </row>
    <row r="548" spans="1:18" s="15" customFormat="1" ht="13.2" collapsed="1">
      <c r="A548" s="301"/>
      <c r="B548" s="302" t="s">
        <v>732</v>
      </c>
      <c r="C548" s="301"/>
      <c r="D548" s="301"/>
      <c r="E548" s="301"/>
      <c r="F548" s="300">
        <f>SUM(F537:F540)</f>
        <v>0</v>
      </c>
      <c r="G548" s="301">
        <f>SUM(G528:G547)</f>
        <v>0</v>
      </c>
      <c r="H548" s="301">
        <f t="shared" ref="H548:N548" si="65">SUM(H528:H547)</f>
        <v>0</v>
      </c>
      <c r="I548" s="301">
        <f t="shared" si="65"/>
        <v>0</v>
      </c>
      <c r="J548" s="301">
        <f>SUM(J528:J547)</f>
        <v>0</v>
      </c>
      <c r="K548" s="301">
        <f t="shared" si="65"/>
        <v>0</v>
      </c>
      <c r="L548" s="301">
        <f t="shared" si="65"/>
        <v>0</v>
      </c>
      <c r="M548" s="301">
        <f t="shared" si="65"/>
        <v>0</v>
      </c>
      <c r="N548" s="301">
        <f t="shared" si="65"/>
        <v>0</v>
      </c>
      <c r="O548" s="204"/>
      <c r="P548" s="204"/>
      <c r="Q548" s="204"/>
      <c r="R548" s="204"/>
    </row>
    <row r="549" spans="1:18" ht="13.2">
      <c r="A549" s="433" t="s">
        <v>733</v>
      </c>
      <c r="B549" s="433"/>
      <c r="C549" s="433"/>
      <c r="D549" s="433"/>
      <c r="E549" s="433"/>
      <c r="F549" s="303">
        <f>SUM(F57,F109,F161,F213,F265,F317,F369,F421,F473,F525,F548)</f>
        <v>0</v>
      </c>
      <c r="G549" s="304">
        <f>SUM(G57,G109,G161,G213,G265,G317,G369,G421,G473,G525,G548)</f>
        <v>0</v>
      </c>
      <c r="H549" s="304">
        <f t="shared" ref="H549:I549" si="66">SUM(H57,H109,H161,H213,H265,H317,H369,H421,H473,H525,H548)</f>
        <v>0</v>
      </c>
      <c r="I549" s="304">
        <f t="shared" si="66"/>
        <v>0</v>
      </c>
      <c r="J549" s="304">
        <f>SUM(J57,J109,J161,J213,J265,J317,J369,J421,J473,J525,J548)</f>
        <v>0</v>
      </c>
      <c r="K549" s="304">
        <f t="shared" ref="K549:N549" si="67">SUM(K57,K109,K161,K213,K265,K317,K369,K421,K473,K525,K548)</f>
        <v>0</v>
      </c>
      <c r="L549" s="304">
        <f t="shared" si="67"/>
        <v>0</v>
      </c>
      <c r="M549" s="304">
        <f t="shared" si="67"/>
        <v>0</v>
      </c>
      <c r="N549" s="304">
        <f t="shared" si="67"/>
        <v>0</v>
      </c>
    </row>
    <row r="550" spans="1:18" ht="13.2">
      <c r="F550" s="206" t="s">
        <v>187</v>
      </c>
      <c r="G550" s="285">
        <f t="shared" ref="G550:I550" si="68">IFERROR(G549/$G$549,0)</f>
        <v>0</v>
      </c>
      <c r="H550" s="285">
        <f t="shared" si="68"/>
        <v>0</v>
      </c>
      <c r="I550" s="286">
        <f t="shared" si="68"/>
        <v>0</v>
      </c>
      <c r="J550" s="286">
        <f>IFERROR(J549/$G$549,0)</f>
        <v>0</v>
      </c>
      <c r="K550" s="286">
        <f t="shared" ref="K550:N550" si="69">IFERROR(K549/$G$549,0)</f>
        <v>0</v>
      </c>
      <c r="L550" s="286">
        <f t="shared" si="69"/>
        <v>0</v>
      </c>
      <c r="M550" s="286">
        <f t="shared" si="69"/>
        <v>0</v>
      </c>
      <c r="N550" s="286">
        <f t="shared" si="69"/>
        <v>0</v>
      </c>
    </row>
    <row r="551" spans="1:18" ht="13.2">
      <c r="F551" s="206" t="s">
        <v>188</v>
      </c>
      <c r="G551" s="209"/>
      <c r="H551" s="207">
        <f>IFERROR(H549/$H$549,0)</f>
        <v>0</v>
      </c>
      <c r="I551" s="208">
        <f t="shared" ref="I551" si="70">IFERROR(I549/$H$549,0)</f>
        <v>0</v>
      </c>
      <c r="J551" s="208">
        <f>IFERROR(J549/$H$549,0)</f>
        <v>0</v>
      </c>
      <c r="K551" s="208">
        <f t="shared" ref="K551:N551" si="71">IFERROR(K549/$H$549,0)</f>
        <v>0</v>
      </c>
      <c r="L551" s="208">
        <f t="shared" si="71"/>
        <v>0</v>
      </c>
      <c r="M551" s="208">
        <f t="shared" si="71"/>
        <v>0</v>
      </c>
      <c r="N551" s="208">
        <f t="shared" si="71"/>
        <v>0</v>
      </c>
    </row>
    <row r="552" spans="1:18">
      <c r="G552" s="210"/>
      <c r="H552" s="211"/>
      <c r="J552" s="196"/>
      <c r="N552" s="196"/>
    </row>
    <row r="553" spans="1:18" ht="13.05" customHeight="1">
      <c r="A553" s="428" t="s">
        <v>189</v>
      </c>
      <c r="B553" s="429"/>
      <c r="C553" s="428" t="s">
        <v>190</v>
      </c>
      <c r="D553" s="429"/>
      <c r="E553" s="429"/>
      <c r="F553" s="430" t="s">
        <v>191</v>
      </c>
      <c r="G553" s="431"/>
      <c r="H553" s="432"/>
      <c r="I553" s="276" t="s">
        <v>192</v>
      </c>
      <c r="J553" s="277"/>
      <c r="K553" s="277"/>
      <c r="L553" s="277"/>
      <c r="M553" s="277"/>
      <c r="N553" s="277"/>
    </row>
    <row r="554" spans="1:18" ht="13.2">
      <c r="A554" s="434">
        <f>H549</f>
        <v>0</v>
      </c>
      <c r="B554" s="435" t="e">
        <f>#REF!</f>
        <v>#REF!</v>
      </c>
      <c r="C554" s="436">
        <f>I549+M549+J549</f>
        <v>0</v>
      </c>
      <c r="D554" s="437"/>
      <c r="E554" s="435"/>
      <c r="F554" s="438">
        <f>IFERROR(C554/A554,0)</f>
        <v>0</v>
      </c>
      <c r="G554" s="439"/>
      <c r="H554" s="440"/>
      <c r="I554" s="278">
        <f>IFERROR(C554/(C554+A554),0)</f>
        <v>0</v>
      </c>
      <c r="J554" s="279"/>
      <c r="K554" s="279"/>
      <c r="L554" s="279"/>
      <c r="M554" s="279"/>
      <c r="N554" s="279"/>
    </row>
    <row r="555" spans="1:18">
      <c r="H555" s="211"/>
      <c r="J555" s="196"/>
      <c r="N555" s="196"/>
    </row>
    <row r="556" spans="1:18">
      <c r="B556" s="196"/>
      <c r="C556" s="196"/>
      <c r="D556" s="196"/>
      <c r="E556" s="196"/>
      <c r="F556" s="196"/>
      <c r="G556" s="196"/>
      <c r="H556" s="211"/>
      <c r="I556" s="196"/>
      <c r="J556" s="196"/>
      <c r="K556" s="196"/>
      <c r="L556" s="196"/>
      <c r="M556" s="196"/>
      <c r="N556" s="196"/>
    </row>
    <row r="557" spans="1:18">
      <c r="B557" s="196"/>
      <c r="C557" s="196"/>
      <c r="D557" s="196"/>
      <c r="E557" s="196"/>
      <c r="F557" s="196"/>
      <c r="G557" s="196"/>
      <c r="H557" s="211"/>
      <c r="I557" s="196"/>
      <c r="J557" s="196"/>
      <c r="K557" s="196"/>
      <c r="L557" s="196"/>
      <c r="M557" s="196"/>
      <c r="N557" s="196"/>
    </row>
    <row r="558" spans="1:18">
      <c r="B558" s="196"/>
      <c r="C558" s="196"/>
      <c r="D558" s="196"/>
      <c r="E558" s="196"/>
      <c r="F558" s="196"/>
      <c r="G558" s="196"/>
      <c r="H558" s="211"/>
      <c r="I558" s="196"/>
      <c r="J558" s="196"/>
      <c r="K558" s="196"/>
      <c r="L558" s="196"/>
      <c r="M558" s="196"/>
      <c r="N558" s="196"/>
    </row>
    <row r="559" spans="1:18">
      <c r="B559" s="196"/>
      <c r="C559" s="196"/>
      <c r="D559" s="196"/>
      <c r="E559" s="196"/>
      <c r="F559" s="196"/>
      <c r="G559" s="196"/>
      <c r="H559" s="211"/>
      <c r="I559" s="196"/>
      <c r="J559" s="196"/>
      <c r="K559" s="196"/>
      <c r="L559" s="196"/>
      <c r="M559" s="196"/>
      <c r="N559" s="196"/>
    </row>
    <row r="560" spans="1:18">
      <c r="B560" s="196"/>
      <c r="C560" s="196"/>
      <c r="D560" s="196"/>
      <c r="E560" s="196"/>
      <c r="F560" s="196"/>
      <c r="G560" s="196"/>
      <c r="H560" s="211"/>
      <c r="I560" s="196"/>
      <c r="J560" s="196"/>
      <c r="K560" s="196"/>
      <c r="L560" s="196"/>
      <c r="M560" s="196"/>
      <c r="N560" s="196"/>
    </row>
    <row r="561" spans="2:14">
      <c r="B561" s="196"/>
      <c r="C561" s="196"/>
      <c r="D561" s="196"/>
      <c r="E561" s="196"/>
      <c r="F561" s="196"/>
      <c r="G561" s="196"/>
      <c r="H561" s="211"/>
      <c r="I561" s="196"/>
      <c r="J561" s="196"/>
      <c r="K561" s="196"/>
      <c r="L561" s="196"/>
      <c r="M561" s="196"/>
      <c r="N561" s="196"/>
    </row>
    <row r="562" spans="2:14">
      <c r="B562" s="196"/>
      <c r="C562" s="196"/>
      <c r="D562" s="196"/>
      <c r="E562" s="196"/>
      <c r="F562" s="196"/>
      <c r="G562" s="196"/>
      <c r="H562" s="211"/>
      <c r="I562" s="196"/>
      <c r="J562" s="196"/>
      <c r="K562" s="196"/>
      <c r="L562" s="196"/>
      <c r="M562" s="196"/>
      <c r="N562" s="196"/>
    </row>
    <row r="563" spans="2:14">
      <c r="B563" s="196"/>
      <c r="C563" s="196"/>
      <c r="D563" s="196"/>
      <c r="E563" s="196"/>
      <c r="F563" s="196"/>
      <c r="G563" s="196"/>
      <c r="H563" s="211"/>
      <c r="I563" s="196"/>
      <c r="J563" s="196"/>
      <c r="K563" s="196"/>
      <c r="L563" s="196"/>
      <c r="M563" s="196"/>
      <c r="N563" s="196"/>
    </row>
    <row r="564" spans="2:14">
      <c r="B564" s="196"/>
      <c r="C564" s="196"/>
      <c r="D564" s="196"/>
      <c r="E564" s="196"/>
      <c r="F564" s="196"/>
      <c r="G564" s="196"/>
      <c r="H564" s="211"/>
      <c r="I564" s="196"/>
      <c r="J564" s="196"/>
      <c r="K564" s="196"/>
      <c r="L564" s="196"/>
      <c r="M564" s="196"/>
      <c r="N564" s="196"/>
    </row>
    <row r="565" spans="2:14">
      <c r="B565" s="196"/>
      <c r="C565" s="196"/>
      <c r="D565" s="196"/>
      <c r="E565" s="196"/>
      <c r="F565" s="196"/>
      <c r="G565" s="196"/>
      <c r="H565" s="211"/>
      <c r="I565" s="196"/>
      <c r="J565" s="196"/>
      <c r="K565" s="196"/>
      <c r="L565" s="196"/>
      <c r="M565" s="196"/>
      <c r="N565" s="196"/>
    </row>
    <row r="566" spans="2:14">
      <c r="B566" s="196"/>
      <c r="C566" s="196"/>
      <c r="D566" s="196"/>
      <c r="E566" s="196"/>
      <c r="F566" s="196"/>
      <c r="G566" s="196"/>
      <c r="H566" s="211"/>
      <c r="I566" s="196"/>
      <c r="J566" s="196"/>
      <c r="K566" s="196"/>
      <c r="L566" s="196"/>
      <c r="M566" s="196"/>
      <c r="N566" s="196"/>
    </row>
    <row r="567" spans="2:14">
      <c r="B567" s="196"/>
      <c r="C567" s="196"/>
      <c r="D567" s="196"/>
      <c r="E567" s="196"/>
      <c r="F567" s="196"/>
      <c r="G567" s="196"/>
      <c r="H567" s="211"/>
      <c r="I567" s="196"/>
      <c r="J567" s="196"/>
      <c r="K567" s="196"/>
      <c r="L567" s="196"/>
      <c r="M567" s="196"/>
      <c r="N567" s="196"/>
    </row>
    <row r="568" spans="2:14">
      <c r="B568" s="196"/>
      <c r="C568" s="196"/>
      <c r="D568" s="196"/>
      <c r="E568" s="196"/>
      <c r="F568" s="196"/>
      <c r="G568" s="196"/>
      <c r="H568" s="211"/>
      <c r="I568" s="196"/>
      <c r="J568" s="196"/>
      <c r="K568" s="196"/>
      <c r="L568" s="196"/>
      <c r="M568" s="196"/>
      <c r="N568" s="196"/>
    </row>
    <row r="569" spans="2:14">
      <c r="B569" s="196"/>
      <c r="C569" s="196"/>
      <c r="D569" s="196"/>
      <c r="E569" s="196"/>
      <c r="F569" s="196"/>
      <c r="G569" s="196"/>
      <c r="H569" s="211"/>
      <c r="I569" s="196"/>
      <c r="J569" s="196"/>
      <c r="K569" s="196"/>
      <c r="L569" s="196"/>
      <c r="M569" s="196"/>
      <c r="N569" s="196"/>
    </row>
    <row r="570" spans="2:14">
      <c r="B570" s="196"/>
      <c r="C570" s="196"/>
      <c r="D570" s="196"/>
      <c r="E570" s="196"/>
      <c r="F570" s="196"/>
      <c r="G570" s="196"/>
      <c r="H570" s="211"/>
      <c r="I570" s="196"/>
      <c r="J570" s="196"/>
      <c r="K570" s="196"/>
      <c r="L570" s="196"/>
      <c r="M570" s="196"/>
      <c r="N570" s="196"/>
    </row>
    <row r="571" spans="2:14">
      <c r="B571" s="196"/>
      <c r="C571" s="196"/>
      <c r="D571" s="196"/>
      <c r="E571" s="196"/>
      <c r="F571" s="196"/>
      <c r="G571" s="196"/>
      <c r="H571" s="211"/>
      <c r="I571" s="196"/>
      <c r="J571" s="196"/>
      <c r="K571" s="196"/>
      <c r="L571" s="196"/>
      <c r="M571" s="196"/>
      <c r="N571" s="196"/>
    </row>
    <row r="572" spans="2:14">
      <c r="B572" s="196"/>
      <c r="C572" s="196"/>
      <c r="D572" s="196"/>
      <c r="E572" s="196"/>
      <c r="F572" s="196"/>
      <c r="G572" s="196"/>
      <c r="H572" s="211"/>
      <c r="I572" s="196"/>
      <c r="J572" s="196"/>
      <c r="K572" s="196"/>
      <c r="L572" s="196"/>
      <c r="M572" s="196"/>
      <c r="N572" s="196"/>
    </row>
    <row r="573" spans="2:14">
      <c r="B573" s="196"/>
      <c r="C573" s="196"/>
      <c r="D573" s="196"/>
      <c r="E573" s="196"/>
      <c r="F573" s="196"/>
      <c r="G573" s="196"/>
      <c r="H573" s="211"/>
      <c r="I573" s="196"/>
      <c r="J573" s="196"/>
      <c r="K573" s="196"/>
      <c r="L573" s="196"/>
      <c r="M573" s="196"/>
      <c r="N573" s="196"/>
    </row>
    <row r="574" spans="2:14">
      <c r="B574" s="196"/>
      <c r="C574" s="196"/>
      <c r="D574" s="196"/>
      <c r="E574" s="196"/>
      <c r="F574" s="196"/>
      <c r="G574" s="196"/>
      <c r="H574" s="211"/>
      <c r="I574" s="196"/>
      <c r="J574" s="196"/>
      <c r="K574" s="196"/>
      <c r="L574" s="196"/>
      <c r="M574" s="196"/>
      <c r="N574" s="196"/>
    </row>
    <row r="575" spans="2:14">
      <c r="B575" s="196"/>
      <c r="C575" s="196"/>
      <c r="D575" s="196"/>
      <c r="E575" s="196"/>
      <c r="F575" s="196"/>
      <c r="G575" s="196"/>
      <c r="H575" s="211"/>
      <c r="I575" s="196"/>
      <c r="J575" s="196"/>
      <c r="K575" s="196"/>
      <c r="L575" s="196"/>
      <c r="M575" s="196"/>
      <c r="N575" s="196"/>
    </row>
    <row r="576" spans="2:14">
      <c r="B576" s="196"/>
      <c r="C576" s="196"/>
      <c r="D576" s="196"/>
      <c r="E576" s="196"/>
      <c r="F576" s="196"/>
      <c r="G576" s="196"/>
      <c r="H576" s="211"/>
      <c r="I576" s="196"/>
      <c r="J576" s="196"/>
      <c r="K576" s="196"/>
      <c r="L576" s="196"/>
      <c r="M576" s="196"/>
      <c r="N576" s="196"/>
    </row>
    <row r="577" spans="2:14">
      <c r="B577" s="196"/>
      <c r="C577" s="196"/>
      <c r="D577" s="196"/>
      <c r="E577" s="196"/>
      <c r="F577" s="196"/>
      <c r="G577" s="196"/>
      <c r="H577" s="211"/>
      <c r="I577" s="196"/>
      <c r="J577" s="196"/>
      <c r="K577" s="196"/>
      <c r="L577" s="196"/>
      <c r="M577" s="196"/>
      <c r="N577" s="196"/>
    </row>
    <row r="578" spans="2:14">
      <c r="B578" s="196"/>
      <c r="C578" s="196"/>
      <c r="D578" s="196"/>
      <c r="E578" s="196"/>
      <c r="F578" s="196"/>
      <c r="G578" s="196"/>
      <c r="H578" s="211"/>
      <c r="I578" s="196"/>
      <c r="J578" s="196"/>
      <c r="K578" s="196"/>
      <c r="L578" s="196"/>
      <c r="M578" s="196"/>
      <c r="N578" s="196"/>
    </row>
    <row r="579" spans="2:14">
      <c r="B579" s="196"/>
      <c r="C579" s="196"/>
      <c r="D579" s="196"/>
      <c r="E579" s="196"/>
      <c r="F579" s="196"/>
      <c r="G579" s="196"/>
      <c r="H579" s="211"/>
      <c r="I579" s="196"/>
      <c r="J579" s="196"/>
      <c r="K579" s="196"/>
      <c r="L579" s="196"/>
      <c r="M579" s="196"/>
      <c r="N579" s="196"/>
    </row>
    <row r="580" spans="2:14">
      <c r="B580" s="196"/>
      <c r="C580" s="196"/>
      <c r="D580" s="196"/>
      <c r="E580" s="196"/>
      <c r="F580" s="196"/>
      <c r="G580" s="196"/>
      <c r="H580" s="211"/>
      <c r="I580" s="196"/>
      <c r="J580" s="196"/>
      <c r="K580" s="196"/>
      <c r="L580" s="196"/>
      <c r="M580" s="196"/>
      <c r="N580" s="196"/>
    </row>
    <row r="581" spans="2:14">
      <c r="B581" s="196"/>
      <c r="C581" s="196"/>
      <c r="D581" s="196"/>
      <c r="E581" s="196"/>
      <c r="F581" s="196"/>
      <c r="G581" s="196"/>
      <c r="H581" s="211"/>
      <c r="I581" s="196"/>
      <c r="J581" s="196"/>
      <c r="K581" s="196"/>
      <c r="L581" s="196"/>
      <c r="M581" s="196"/>
      <c r="N581" s="196"/>
    </row>
    <row r="582" spans="2:14">
      <c r="B582" s="196"/>
      <c r="C582" s="196"/>
      <c r="D582" s="196"/>
      <c r="E582" s="196"/>
      <c r="F582" s="196"/>
      <c r="G582" s="196"/>
      <c r="H582" s="211"/>
      <c r="I582" s="196"/>
      <c r="J582" s="196"/>
      <c r="K582" s="196"/>
      <c r="L582" s="196"/>
      <c r="M582" s="196"/>
      <c r="N582" s="196"/>
    </row>
    <row r="583" spans="2:14">
      <c r="B583" s="196"/>
      <c r="C583" s="196"/>
      <c r="D583" s="196"/>
      <c r="E583" s="196"/>
      <c r="F583" s="196"/>
      <c r="G583" s="196"/>
      <c r="H583" s="211"/>
      <c r="I583" s="196"/>
      <c r="J583" s="196"/>
      <c r="K583" s="196"/>
      <c r="L583" s="196"/>
      <c r="M583" s="196"/>
      <c r="N583" s="196"/>
    </row>
    <row r="584" spans="2:14">
      <c r="B584" s="196"/>
      <c r="C584" s="196"/>
      <c r="D584" s="196"/>
      <c r="E584" s="196"/>
      <c r="F584" s="196"/>
      <c r="G584" s="196"/>
      <c r="H584" s="211"/>
      <c r="I584" s="196"/>
      <c r="J584" s="196"/>
      <c r="K584" s="196"/>
      <c r="L584" s="196"/>
      <c r="M584" s="196"/>
      <c r="N584" s="196"/>
    </row>
    <row r="585" spans="2:14">
      <c r="B585" s="196"/>
      <c r="C585" s="196"/>
      <c r="D585" s="196"/>
      <c r="E585" s="196"/>
      <c r="F585" s="196"/>
      <c r="G585" s="196"/>
      <c r="H585" s="211"/>
      <c r="I585" s="196"/>
      <c r="J585" s="196"/>
      <c r="K585" s="196"/>
      <c r="L585" s="196"/>
      <c r="M585" s="196"/>
      <c r="N585" s="196"/>
    </row>
    <row r="586" spans="2:14">
      <c r="B586" s="196"/>
      <c r="C586" s="196"/>
      <c r="D586" s="196"/>
      <c r="E586" s="196"/>
      <c r="F586" s="196"/>
      <c r="G586" s="196"/>
      <c r="H586" s="211"/>
      <c r="I586" s="196"/>
      <c r="J586" s="196"/>
      <c r="K586" s="196"/>
      <c r="L586" s="196"/>
      <c r="M586" s="196"/>
      <c r="N586" s="196"/>
    </row>
    <row r="587" spans="2:14">
      <c r="B587" s="196"/>
      <c r="C587" s="196"/>
      <c r="D587" s="196"/>
      <c r="E587" s="196"/>
      <c r="F587" s="196"/>
      <c r="G587" s="196"/>
      <c r="H587" s="211"/>
      <c r="I587" s="196"/>
      <c r="J587" s="196"/>
      <c r="K587" s="196"/>
      <c r="L587" s="196"/>
      <c r="M587" s="196"/>
      <c r="N587" s="196"/>
    </row>
    <row r="588" spans="2:14">
      <c r="B588" s="196"/>
      <c r="C588" s="196"/>
      <c r="D588" s="196"/>
      <c r="E588" s="196"/>
      <c r="F588" s="196"/>
      <c r="G588" s="196"/>
      <c r="H588" s="211"/>
      <c r="I588" s="196"/>
      <c r="J588" s="196"/>
      <c r="K588" s="196"/>
      <c r="L588" s="196"/>
      <c r="M588" s="196"/>
      <c r="N588" s="196"/>
    </row>
    <row r="589" spans="2:14">
      <c r="B589" s="196"/>
      <c r="C589" s="196"/>
      <c r="D589" s="196"/>
      <c r="E589" s="196"/>
      <c r="F589" s="196"/>
      <c r="G589" s="196"/>
      <c r="H589" s="211"/>
      <c r="I589" s="196"/>
      <c r="J589" s="196"/>
      <c r="K589" s="196"/>
      <c r="L589" s="196"/>
      <c r="M589" s="196"/>
      <c r="N589" s="196"/>
    </row>
    <row r="590" spans="2:14">
      <c r="B590" s="196"/>
      <c r="C590" s="196"/>
      <c r="D590" s="196"/>
      <c r="E590" s="196"/>
      <c r="F590" s="196"/>
      <c r="G590" s="196"/>
      <c r="H590" s="211"/>
      <c r="I590" s="196"/>
      <c r="J590" s="196"/>
      <c r="K590" s="196"/>
      <c r="L590" s="196"/>
      <c r="M590" s="196"/>
      <c r="N590" s="196"/>
    </row>
    <row r="591" spans="2:14">
      <c r="B591" s="196"/>
      <c r="C591" s="196"/>
      <c r="D591" s="196"/>
      <c r="E591" s="196"/>
      <c r="F591" s="196"/>
      <c r="G591" s="196"/>
      <c r="H591" s="211"/>
      <c r="I591" s="196"/>
      <c r="J591" s="196"/>
      <c r="K591" s="196"/>
      <c r="L591" s="196"/>
      <c r="M591" s="196"/>
      <c r="N591" s="196"/>
    </row>
    <row r="592" spans="2:14">
      <c r="B592" s="196"/>
      <c r="C592" s="196"/>
      <c r="D592" s="196"/>
      <c r="E592" s="196"/>
      <c r="F592" s="196"/>
      <c r="G592" s="196"/>
      <c r="H592" s="211"/>
      <c r="I592" s="196"/>
      <c r="J592" s="196"/>
      <c r="K592" s="196"/>
      <c r="L592" s="196"/>
      <c r="M592" s="196"/>
      <c r="N592" s="196"/>
    </row>
    <row r="593" spans="2:14">
      <c r="B593" s="196"/>
      <c r="C593" s="196"/>
      <c r="D593" s="196"/>
      <c r="E593" s="196"/>
      <c r="F593" s="196"/>
      <c r="G593" s="196"/>
      <c r="H593" s="211"/>
      <c r="I593" s="196"/>
      <c r="J593" s="196"/>
      <c r="K593" s="196"/>
      <c r="L593" s="196"/>
      <c r="M593" s="196"/>
      <c r="N593" s="196"/>
    </row>
    <row r="594" spans="2:14">
      <c r="B594" s="196"/>
      <c r="C594" s="196"/>
      <c r="D594" s="196"/>
      <c r="E594" s="196"/>
      <c r="F594" s="196"/>
      <c r="G594" s="196"/>
      <c r="H594" s="211"/>
      <c r="I594" s="196"/>
      <c r="J594" s="196"/>
      <c r="K594" s="196"/>
      <c r="L594" s="196"/>
      <c r="M594" s="196"/>
      <c r="N594" s="196"/>
    </row>
    <row r="595" spans="2:14">
      <c r="B595" s="196"/>
      <c r="C595" s="196"/>
      <c r="D595" s="196"/>
      <c r="E595" s="196"/>
      <c r="F595" s="196"/>
      <c r="G595" s="196"/>
      <c r="H595" s="211"/>
      <c r="I595" s="196"/>
      <c r="J595" s="196"/>
      <c r="K595" s="196"/>
      <c r="L595" s="196"/>
      <c r="M595" s="196"/>
      <c r="N595" s="196"/>
    </row>
    <row r="596" spans="2:14">
      <c r="B596" s="196"/>
      <c r="C596" s="196"/>
      <c r="D596" s="196"/>
      <c r="E596" s="196"/>
      <c r="F596" s="196"/>
      <c r="G596" s="196"/>
      <c r="H596" s="211"/>
      <c r="I596" s="196"/>
      <c r="J596" s="196"/>
      <c r="K596" s="196"/>
      <c r="L596" s="196"/>
      <c r="M596" s="196"/>
      <c r="N596" s="196"/>
    </row>
    <row r="597" spans="2:14">
      <c r="B597" s="196"/>
      <c r="C597" s="196"/>
      <c r="D597" s="196"/>
      <c r="E597" s="196"/>
      <c r="F597" s="196"/>
      <c r="G597" s="196"/>
      <c r="H597" s="211"/>
      <c r="I597" s="196"/>
      <c r="J597" s="196"/>
      <c r="K597" s="196"/>
      <c r="L597" s="196"/>
      <c r="M597" s="196"/>
      <c r="N597" s="196"/>
    </row>
    <row r="598" spans="2:14">
      <c r="B598" s="196"/>
      <c r="C598" s="196"/>
      <c r="D598" s="196"/>
      <c r="E598" s="196"/>
      <c r="F598" s="196"/>
      <c r="G598" s="196"/>
      <c r="H598" s="211"/>
      <c r="I598" s="196"/>
      <c r="J598" s="196"/>
      <c r="K598" s="196"/>
      <c r="L598" s="196"/>
      <c r="M598" s="196"/>
      <c r="N598" s="196"/>
    </row>
    <row r="599" spans="2:14">
      <c r="B599" s="196"/>
      <c r="C599" s="196"/>
      <c r="D599" s="196"/>
      <c r="E599" s="196"/>
      <c r="F599" s="196"/>
      <c r="G599" s="196"/>
      <c r="H599" s="211"/>
      <c r="I599" s="196"/>
      <c r="J599" s="196"/>
      <c r="K599" s="196"/>
      <c r="L599" s="196"/>
      <c r="M599" s="196"/>
      <c r="N599" s="196"/>
    </row>
    <row r="600" spans="2:14">
      <c r="B600" s="196"/>
      <c r="C600" s="196"/>
      <c r="D600" s="196"/>
      <c r="E600" s="196"/>
      <c r="F600" s="196"/>
      <c r="G600" s="196"/>
      <c r="H600" s="211"/>
      <c r="I600" s="196"/>
      <c r="J600" s="196"/>
      <c r="K600" s="196"/>
      <c r="L600" s="196"/>
      <c r="M600" s="196"/>
      <c r="N600" s="196"/>
    </row>
    <row r="601" spans="2:14">
      <c r="B601" s="196"/>
      <c r="C601" s="196"/>
      <c r="D601" s="196"/>
      <c r="E601" s="196"/>
      <c r="F601" s="196"/>
      <c r="G601" s="196"/>
      <c r="H601" s="211"/>
      <c r="I601" s="196"/>
      <c r="J601" s="196"/>
      <c r="K601" s="196"/>
      <c r="L601" s="196"/>
      <c r="M601" s="196"/>
      <c r="N601" s="196"/>
    </row>
    <row r="602" spans="2:14">
      <c r="B602" s="196"/>
      <c r="C602" s="196"/>
      <c r="D602" s="196"/>
      <c r="E602" s="196"/>
      <c r="F602" s="196"/>
      <c r="G602" s="196"/>
      <c r="H602" s="211"/>
      <c r="I602" s="196"/>
      <c r="J602" s="196"/>
      <c r="K602" s="196"/>
      <c r="L602" s="196"/>
      <c r="M602" s="196"/>
      <c r="N602" s="196"/>
    </row>
    <row r="603" spans="2:14">
      <c r="B603" s="196"/>
      <c r="C603" s="196"/>
      <c r="D603" s="196"/>
      <c r="E603" s="196"/>
      <c r="F603" s="196"/>
      <c r="G603" s="196"/>
      <c r="H603" s="211"/>
      <c r="I603" s="196"/>
      <c r="J603" s="196"/>
      <c r="K603" s="196"/>
      <c r="L603" s="196"/>
      <c r="M603" s="196"/>
      <c r="N603" s="196"/>
    </row>
    <row r="604" spans="2:14">
      <c r="B604" s="196"/>
      <c r="C604" s="196"/>
      <c r="D604" s="196"/>
      <c r="E604" s="196"/>
      <c r="F604" s="196"/>
      <c r="G604" s="196"/>
      <c r="H604" s="211"/>
      <c r="I604" s="196"/>
      <c r="J604" s="196"/>
      <c r="K604" s="196"/>
      <c r="L604" s="196"/>
      <c r="M604" s="196"/>
      <c r="N604" s="196"/>
    </row>
    <row r="605" spans="2:14">
      <c r="B605" s="196"/>
      <c r="C605" s="196"/>
      <c r="D605" s="196"/>
      <c r="E605" s="196"/>
      <c r="F605" s="196"/>
      <c r="G605" s="196"/>
      <c r="H605" s="211"/>
      <c r="I605" s="196"/>
      <c r="J605" s="196"/>
      <c r="K605" s="196"/>
      <c r="L605" s="196"/>
      <c r="M605" s="196"/>
      <c r="N605" s="196"/>
    </row>
    <row r="606" spans="2:14">
      <c r="B606" s="196"/>
      <c r="C606" s="196"/>
      <c r="D606" s="196"/>
      <c r="E606" s="196"/>
      <c r="F606" s="196"/>
      <c r="G606" s="196"/>
      <c r="H606" s="211"/>
      <c r="I606" s="196"/>
      <c r="J606" s="196"/>
      <c r="K606" s="196"/>
      <c r="L606" s="196"/>
      <c r="M606" s="196"/>
      <c r="N606" s="196"/>
    </row>
    <row r="607" spans="2:14">
      <c r="B607" s="196"/>
      <c r="C607" s="196"/>
      <c r="D607" s="196"/>
      <c r="E607" s="196"/>
      <c r="F607" s="196"/>
      <c r="G607" s="196"/>
      <c r="H607" s="211"/>
      <c r="I607" s="196"/>
      <c r="J607" s="196"/>
      <c r="K607" s="196"/>
      <c r="L607" s="196"/>
      <c r="M607" s="196"/>
      <c r="N607" s="196"/>
    </row>
    <row r="608" spans="2:14">
      <c r="B608" s="196"/>
      <c r="C608" s="196"/>
      <c r="D608" s="196"/>
      <c r="E608" s="196"/>
      <c r="F608" s="196"/>
      <c r="G608" s="196"/>
      <c r="H608" s="211"/>
      <c r="I608" s="196"/>
      <c r="J608" s="196"/>
      <c r="K608" s="196"/>
      <c r="L608" s="196"/>
      <c r="M608" s="196"/>
      <c r="N608" s="196"/>
    </row>
    <row r="609" spans="2:14">
      <c r="B609" s="196"/>
      <c r="C609" s="196"/>
      <c r="D609" s="196"/>
      <c r="E609" s="196"/>
      <c r="F609" s="196"/>
      <c r="G609" s="196"/>
      <c r="H609" s="211"/>
      <c r="I609" s="196"/>
      <c r="J609" s="196"/>
      <c r="K609" s="196"/>
      <c r="L609" s="196"/>
      <c r="M609" s="196"/>
      <c r="N609" s="196"/>
    </row>
    <row r="610" spans="2:14">
      <c r="B610" s="196"/>
      <c r="C610" s="196"/>
      <c r="D610" s="196"/>
      <c r="E610" s="196"/>
      <c r="F610" s="196"/>
      <c r="G610" s="196"/>
      <c r="H610" s="211"/>
      <c r="I610" s="196"/>
      <c r="J610" s="196"/>
      <c r="K610" s="196"/>
      <c r="L610" s="196"/>
      <c r="M610" s="196"/>
      <c r="N610" s="196"/>
    </row>
    <row r="611" spans="2:14">
      <c r="B611" s="196"/>
      <c r="C611" s="196"/>
      <c r="D611" s="196"/>
      <c r="E611" s="196"/>
      <c r="F611" s="196"/>
      <c r="G611" s="196"/>
      <c r="H611" s="211"/>
      <c r="I611" s="196"/>
      <c r="J611" s="196"/>
      <c r="K611" s="196"/>
      <c r="L611" s="196"/>
      <c r="M611" s="196"/>
      <c r="N611" s="196"/>
    </row>
    <row r="612" spans="2:14">
      <c r="B612" s="196"/>
      <c r="C612" s="196"/>
      <c r="D612" s="196"/>
      <c r="E612" s="196"/>
      <c r="F612" s="196"/>
      <c r="G612" s="196"/>
      <c r="H612" s="211"/>
      <c r="I612" s="196"/>
      <c r="J612" s="196"/>
      <c r="K612" s="196"/>
      <c r="L612" s="196"/>
      <c r="M612" s="196"/>
      <c r="N612" s="196"/>
    </row>
    <row r="613" spans="2:14">
      <c r="B613" s="196"/>
      <c r="C613" s="196"/>
      <c r="D613" s="196"/>
      <c r="E613" s="196"/>
      <c r="F613" s="196"/>
      <c r="G613" s="196"/>
      <c r="H613" s="211"/>
      <c r="I613" s="196"/>
      <c r="J613" s="196"/>
      <c r="K613" s="196"/>
      <c r="L613" s="196"/>
      <c r="M613" s="196"/>
      <c r="N613" s="196"/>
    </row>
    <row r="614" spans="2:14">
      <c r="B614" s="196"/>
      <c r="C614" s="196"/>
      <c r="D614" s="196"/>
      <c r="E614" s="196"/>
      <c r="F614" s="196"/>
      <c r="G614" s="196"/>
      <c r="H614" s="211"/>
      <c r="I614" s="196"/>
      <c r="J614" s="196"/>
      <c r="K614" s="196"/>
      <c r="L614" s="196"/>
      <c r="M614" s="196"/>
      <c r="N614" s="196"/>
    </row>
    <row r="615" spans="2:14">
      <c r="B615" s="196"/>
      <c r="C615" s="196"/>
      <c r="D615" s="196"/>
      <c r="E615" s="196"/>
      <c r="F615" s="196"/>
      <c r="G615" s="196"/>
      <c r="H615" s="211"/>
      <c r="I615" s="196"/>
      <c r="J615" s="196"/>
      <c r="K615" s="196"/>
      <c r="L615" s="196"/>
      <c r="M615" s="196"/>
      <c r="N615" s="196"/>
    </row>
    <row r="616" spans="2:14">
      <c r="B616" s="196"/>
      <c r="C616" s="196"/>
      <c r="D616" s="196"/>
      <c r="E616" s="196"/>
      <c r="F616" s="196"/>
      <c r="G616" s="196"/>
      <c r="H616" s="211"/>
      <c r="I616" s="196"/>
      <c r="J616" s="196"/>
      <c r="K616" s="196"/>
      <c r="L616" s="196"/>
      <c r="M616" s="196"/>
      <c r="N616" s="196"/>
    </row>
    <row r="617" spans="2:14">
      <c r="B617" s="196"/>
      <c r="C617" s="196"/>
      <c r="D617" s="196"/>
      <c r="E617" s="196"/>
      <c r="F617" s="196"/>
      <c r="G617" s="196"/>
      <c r="H617" s="211"/>
      <c r="I617" s="196"/>
      <c r="J617" s="196"/>
      <c r="K617" s="196"/>
      <c r="L617" s="196"/>
      <c r="M617" s="196"/>
      <c r="N617" s="196"/>
    </row>
    <row r="618" spans="2:14">
      <c r="B618" s="196"/>
      <c r="C618" s="196"/>
      <c r="D618" s="196"/>
      <c r="E618" s="196"/>
      <c r="F618" s="196"/>
      <c r="G618" s="196"/>
      <c r="H618" s="211"/>
      <c r="I618" s="196"/>
      <c r="J618" s="196"/>
      <c r="K618" s="196"/>
      <c r="L618" s="196"/>
      <c r="M618" s="196"/>
      <c r="N618" s="196"/>
    </row>
    <row r="619" spans="2:14">
      <c r="B619" s="196"/>
      <c r="C619" s="196"/>
      <c r="D619" s="196"/>
      <c r="E619" s="196"/>
      <c r="F619" s="196"/>
      <c r="G619" s="196"/>
      <c r="H619" s="211"/>
      <c r="I619" s="196"/>
      <c r="J619" s="196"/>
      <c r="K619" s="196"/>
      <c r="L619" s="196"/>
      <c r="M619" s="196"/>
      <c r="N619" s="196"/>
    </row>
    <row r="620" spans="2:14">
      <c r="B620" s="196"/>
      <c r="C620" s="196"/>
      <c r="D620" s="196"/>
      <c r="E620" s="196"/>
      <c r="F620" s="196"/>
      <c r="G620" s="196"/>
      <c r="H620" s="211"/>
      <c r="I620" s="196"/>
      <c r="J620" s="196"/>
      <c r="K620" s="196"/>
      <c r="L620" s="196"/>
      <c r="M620" s="196"/>
      <c r="N620" s="196"/>
    </row>
    <row r="621" spans="2:14">
      <c r="B621" s="196"/>
      <c r="C621" s="196"/>
      <c r="D621" s="196"/>
      <c r="E621" s="196"/>
      <c r="F621" s="196"/>
      <c r="G621" s="196"/>
      <c r="H621" s="211"/>
      <c r="I621" s="196"/>
      <c r="J621" s="196"/>
      <c r="K621" s="196"/>
      <c r="L621" s="196"/>
      <c r="M621" s="196"/>
      <c r="N621" s="196"/>
    </row>
    <row r="622" spans="2:14">
      <c r="B622" s="196"/>
      <c r="C622" s="196"/>
      <c r="D622" s="196"/>
      <c r="E622" s="196"/>
      <c r="F622" s="196"/>
      <c r="G622" s="196"/>
      <c r="H622" s="211"/>
      <c r="I622" s="196"/>
      <c r="J622" s="196"/>
      <c r="K622" s="196"/>
      <c r="L622" s="196"/>
      <c r="M622" s="196"/>
      <c r="N622" s="196"/>
    </row>
    <row r="623" spans="2:14">
      <c r="B623" s="196"/>
      <c r="C623" s="196"/>
      <c r="D623" s="196"/>
      <c r="E623" s="196"/>
      <c r="F623" s="196"/>
      <c r="G623" s="196"/>
      <c r="H623" s="211"/>
      <c r="I623" s="196"/>
      <c r="J623" s="196"/>
      <c r="K623" s="196"/>
      <c r="L623" s="196"/>
      <c r="M623" s="196"/>
      <c r="N623" s="196"/>
    </row>
    <row r="624" spans="2:14">
      <c r="B624" s="196"/>
      <c r="C624" s="196"/>
      <c r="D624" s="196"/>
      <c r="E624" s="196"/>
      <c r="F624" s="196"/>
      <c r="G624" s="196"/>
      <c r="H624" s="211"/>
      <c r="I624" s="196"/>
      <c r="J624" s="196"/>
      <c r="K624" s="196"/>
      <c r="L624" s="196"/>
      <c r="M624" s="196"/>
      <c r="N624" s="196"/>
    </row>
    <row r="625" spans="2:14">
      <c r="B625" s="196"/>
      <c r="C625" s="196"/>
      <c r="D625" s="196"/>
      <c r="E625" s="196"/>
      <c r="F625" s="196"/>
      <c r="G625" s="196"/>
      <c r="H625" s="211"/>
      <c r="I625" s="196"/>
      <c r="J625" s="196"/>
      <c r="K625" s="196"/>
      <c r="L625" s="196"/>
      <c r="M625" s="196"/>
      <c r="N625" s="196"/>
    </row>
    <row r="626" spans="2:14">
      <c r="B626" s="196"/>
      <c r="C626" s="196"/>
      <c r="D626" s="196"/>
      <c r="E626" s="196"/>
      <c r="F626" s="196"/>
      <c r="G626" s="196"/>
      <c r="H626" s="211"/>
      <c r="I626" s="196"/>
      <c r="J626" s="196"/>
      <c r="K626" s="196"/>
      <c r="L626" s="196"/>
      <c r="M626" s="196"/>
      <c r="N626" s="196"/>
    </row>
    <row r="627" spans="2:14">
      <c r="B627" s="196"/>
      <c r="C627" s="196"/>
      <c r="D627" s="196"/>
      <c r="E627" s="196"/>
      <c r="F627" s="196"/>
      <c r="G627" s="196"/>
      <c r="H627" s="211"/>
      <c r="I627" s="196"/>
      <c r="J627" s="196"/>
      <c r="K627" s="196"/>
      <c r="L627" s="196"/>
      <c r="M627" s="196"/>
      <c r="N627" s="196"/>
    </row>
    <row r="628" spans="2:14">
      <c r="B628" s="196"/>
      <c r="C628" s="196"/>
      <c r="D628" s="196"/>
      <c r="E628" s="196"/>
      <c r="F628" s="196"/>
      <c r="G628" s="196"/>
      <c r="H628" s="211"/>
      <c r="I628" s="196"/>
      <c r="J628" s="196"/>
      <c r="K628" s="196"/>
      <c r="L628" s="196"/>
      <c r="M628" s="196"/>
      <c r="N628" s="196"/>
    </row>
    <row r="629" spans="2:14">
      <c r="B629" s="196"/>
      <c r="C629" s="196"/>
      <c r="D629" s="196"/>
      <c r="E629" s="196"/>
      <c r="F629" s="196"/>
      <c r="G629" s="196"/>
      <c r="H629" s="211"/>
      <c r="I629" s="196"/>
      <c r="J629" s="196"/>
      <c r="K629" s="196"/>
      <c r="L629" s="196"/>
      <c r="M629" s="196"/>
      <c r="N629" s="196"/>
    </row>
    <row r="630" spans="2:14">
      <c r="B630" s="196"/>
      <c r="C630" s="196"/>
      <c r="D630" s="196"/>
      <c r="E630" s="196"/>
      <c r="F630" s="196"/>
      <c r="G630" s="196"/>
      <c r="H630" s="211"/>
      <c r="I630" s="196"/>
      <c r="J630" s="196"/>
      <c r="K630" s="196"/>
      <c r="L630" s="196"/>
      <c r="M630" s="196"/>
      <c r="N630" s="196"/>
    </row>
    <row r="631" spans="2:14">
      <c r="B631" s="196"/>
      <c r="C631" s="196"/>
      <c r="D631" s="196"/>
      <c r="E631" s="196"/>
      <c r="F631" s="196"/>
      <c r="G631" s="196"/>
      <c r="H631" s="211"/>
      <c r="I631" s="196"/>
      <c r="J631" s="196"/>
      <c r="K631" s="196"/>
      <c r="L631" s="196"/>
      <c r="M631" s="196"/>
      <c r="N631" s="196"/>
    </row>
    <row r="632" spans="2:14">
      <c r="B632" s="196"/>
      <c r="C632" s="196"/>
      <c r="D632" s="196"/>
      <c r="E632" s="196"/>
      <c r="F632" s="196"/>
      <c r="G632" s="196"/>
      <c r="H632" s="211"/>
      <c r="I632" s="196"/>
      <c r="J632" s="196"/>
      <c r="K632" s="196"/>
      <c r="L632" s="196"/>
      <c r="M632" s="196"/>
      <c r="N632" s="196"/>
    </row>
    <row r="633" spans="2:14">
      <c r="B633" s="196"/>
      <c r="C633" s="196"/>
      <c r="D633" s="196"/>
      <c r="E633" s="196"/>
      <c r="F633" s="196"/>
      <c r="G633" s="196"/>
      <c r="H633" s="211"/>
      <c r="I633" s="196"/>
      <c r="J633" s="196"/>
      <c r="K633" s="196"/>
      <c r="L633" s="196"/>
      <c r="M633" s="196"/>
      <c r="N633" s="196"/>
    </row>
    <row r="634" spans="2:14">
      <c r="B634" s="196"/>
      <c r="C634" s="196"/>
      <c r="D634" s="196"/>
      <c r="E634" s="196"/>
      <c r="F634" s="196"/>
      <c r="G634" s="196"/>
      <c r="H634" s="211"/>
      <c r="I634" s="196"/>
      <c r="J634" s="196"/>
      <c r="K634" s="196"/>
      <c r="L634" s="196"/>
      <c r="M634" s="196"/>
      <c r="N634" s="196"/>
    </row>
    <row r="635" spans="2:14">
      <c r="B635" s="196"/>
      <c r="C635" s="196"/>
      <c r="D635" s="196"/>
      <c r="E635" s="196"/>
      <c r="F635" s="196"/>
      <c r="G635" s="196"/>
      <c r="H635" s="211"/>
      <c r="I635" s="196"/>
      <c r="J635" s="196"/>
      <c r="K635" s="196"/>
      <c r="L635" s="196"/>
      <c r="M635" s="196"/>
      <c r="N635" s="196"/>
    </row>
    <row r="636" spans="2:14">
      <c r="B636" s="196"/>
      <c r="C636" s="196"/>
      <c r="D636" s="196"/>
      <c r="E636" s="196"/>
      <c r="F636" s="196"/>
      <c r="G636" s="196"/>
      <c r="H636" s="211"/>
      <c r="I636" s="196"/>
      <c r="J636" s="196"/>
      <c r="K636" s="196"/>
      <c r="L636" s="196"/>
      <c r="M636" s="196"/>
      <c r="N636" s="196"/>
    </row>
    <row r="637" spans="2:14">
      <c r="B637" s="196"/>
      <c r="C637" s="196"/>
      <c r="D637" s="196"/>
      <c r="E637" s="196"/>
      <c r="F637" s="196"/>
      <c r="G637" s="196"/>
      <c r="H637" s="211"/>
      <c r="I637" s="196"/>
      <c r="J637" s="196"/>
      <c r="K637" s="196"/>
      <c r="L637" s="196"/>
      <c r="M637" s="196"/>
      <c r="N637" s="196"/>
    </row>
    <row r="638" spans="2:14">
      <c r="B638" s="196"/>
      <c r="C638" s="196"/>
      <c r="D638" s="196"/>
      <c r="E638" s="196"/>
      <c r="F638" s="196"/>
      <c r="G638" s="196"/>
      <c r="H638" s="211"/>
      <c r="I638" s="196"/>
      <c r="J638" s="196"/>
      <c r="K638" s="196"/>
      <c r="L638" s="196"/>
      <c r="M638" s="196"/>
      <c r="N638" s="196"/>
    </row>
    <row r="639" spans="2:14">
      <c r="B639" s="196"/>
      <c r="C639" s="196"/>
      <c r="D639" s="196"/>
      <c r="E639" s="196"/>
      <c r="F639" s="196"/>
      <c r="G639" s="196"/>
      <c r="H639" s="211"/>
      <c r="I639" s="196"/>
      <c r="J639" s="196"/>
      <c r="K639" s="196"/>
      <c r="L639" s="196"/>
      <c r="M639" s="196"/>
      <c r="N639" s="196"/>
    </row>
    <row r="640" spans="2:14">
      <c r="B640" s="196"/>
      <c r="C640" s="196"/>
      <c r="D640" s="196"/>
      <c r="E640" s="196"/>
      <c r="F640" s="196"/>
      <c r="G640" s="196"/>
      <c r="H640" s="211"/>
      <c r="I640" s="196"/>
      <c r="J640" s="196"/>
      <c r="K640" s="196"/>
      <c r="L640" s="196"/>
      <c r="M640" s="196"/>
      <c r="N640" s="196"/>
    </row>
    <row r="641" spans="2:14">
      <c r="B641" s="196"/>
      <c r="C641" s="196"/>
      <c r="D641" s="196"/>
      <c r="E641" s="196"/>
      <c r="F641" s="196"/>
      <c r="G641" s="196"/>
      <c r="H641" s="211"/>
      <c r="I641" s="196"/>
      <c r="J641" s="196"/>
      <c r="K641" s="196"/>
      <c r="L641" s="196"/>
      <c r="M641" s="196"/>
      <c r="N641" s="196"/>
    </row>
    <row r="642" spans="2:14">
      <c r="B642" s="196"/>
      <c r="C642" s="196"/>
      <c r="D642" s="196"/>
      <c r="E642" s="196"/>
      <c r="F642" s="196"/>
      <c r="G642" s="196"/>
      <c r="H642" s="211"/>
      <c r="I642" s="196"/>
      <c r="J642" s="196"/>
      <c r="K642" s="196"/>
      <c r="L642" s="196"/>
      <c r="M642" s="196"/>
      <c r="N642" s="196"/>
    </row>
    <row r="643" spans="2:14">
      <c r="B643" s="196"/>
      <c r="C643" s="196"/>
      <c r="D643" s="196"/>
      <c r="E643" s="196"/>
      <c r="F643" s="196"/>
      <c r="G643" s="196"/>
      <c r="H643" s="211"/>
      <c r="I643" s="196"/>
      <c r="J643" s="196"/>
      <c r="K643" s="196"/>
      <c r="L643" s="196"/>
      <c r="M643" s="196"/>
      <c r="N643" s="196"/>
    </row>
    <row r="644" spans="2:14">
      <c r="B644" s="196"/>
      <c r="C644" s="196"/>
      <c r="D644" s="196"/>
      <c r="E644" s="196"/>
      <c r="F644" s="196"/>
      <c r="G644" s="196"/>
      <c r="H644" s="211"/>
      <c r="I644" s="196"/>
      <c r="J644" s="196"/>
      <c r="K644" s="196"/>
      <c r="L644" s="196"/>
      <c r="M644" s="196"/>
      <c r="N644" s="196"/>
    </row>
    <row r="645" spans="2:14">
      <c r="B645" s="196"/>
      <c r="C645" s="196"/>
      <c r="D645" s="196"/>
      <c r="E645" s="196"/>
      <c r="F645" s="196"/>
      <c r="G645" s="196"/>
      <c r="H645" s="211"/>
      <c r="I645" s="196"/>
      <c r="J645" s="196"/>
      <c r="K645" s="196"/>
      <c r="L645" s="196"/>
      <c r="M645" s="196"/>
      <c r="N645" s="196"/>
    </row>
    <row r="646" spans="2:14">
      <c r="B646" s="196"/>
      <c r="C646" s="196"/>
      <c r="D646" s="196"/>
      <c r="E646" s="196"/>
      <c r="F646" s="196"/>
      <c r="G646" s="196"/>
      <c r="H646" s="211"/>
      <c r="I646" s="196"/>
      <c r="J646" s="196"/>
      <c r="K646" s="196"/>
      <c r="L646" s="196"/>
      <c r="M646" s="196"/>
      <c r="N646" s="196"/>
    </row>
    <row r="647" spans="2:14">
      <c r="B647" s="196"/>
      <c r="C647" s="196"/>
      <c r="D647" s="196"/>
      <c r="E647" s="196"/>
      <c r="F647" s="196"/>
      <c r="G647" s="196"/>
      <c r="H647" s="211"/>
      <c r="I647" s="196"/>
      <c r="J647" s="196"/>
      <c r="K647" s="196"/>
      <c r="L647" s="196"/>
      <c r="M647" s="196"/>
      <c r="N647" s="196"/>
    </row>
    <row r="648" spans="2:14">
      <c r="B648" s="196"/>
      <c r="C648" s="196"/>
      <c r="D648" s="196"/>
      <c r="E648" s="196"/>
      <c r="F648" s="196"/>
      <c r="G648" s="196"/>
      <c r="H648" s="211"/>
      <c r="I648" s="196"/>
      <c r="J648" s="196"/>
      <c r="K648" s="196"/>
      <c r="L648" s="196"/>
      <c r="M648" s="196"/>
      <c r="N648" s="196"/>
    </row>
    <row r="649" spans="2:14">
      <c r="B649" s="196"/>
      <c r="C649" s="196"/>
      <c r="D649" s="196"/>
      <c r="E649" s="196"/>
      <c r="F649" s="196"/>
      <c r="G649" s="196"/>
      <c r="H649" s="211"/>
      <c r="I649" s="196"/>
      <c r="J649" s="196"/>
      <c r="K649" s="196"/>
      <c r="L649" s="196"/>
      <c r="M649" s="196"/>
      <c r="N649" s="196"/>
    </row>
    <row r="650" spans="2:14">
      <c r="B650" s="196"/>
      <c r="C650" s="196"/>
      <c r="D650" s="196"/>
      <c r="E650" s="196"/>
      <c r="F650" s="196"/>
      <c r="G650" s="196"/>
      <c r="H650" s="211"/>
      <c r="I650" s="196"/>
      <c r="J650" s="196"/>
      <c r="K650" s="196"/>
      <c r="L650" s="196"/>
      <c r="M650" s="196"/>
      <c r="N650" s="196"/>
    </row>
    <row r="651" spans="2:14">
      <c r="B651" s="196"/>
      <c r="C651" s="196"/>
      <c r="D651" s="196"/>
      <c r="E651" s="196"/>
      <c r="F651" s="196"/>
      <c r="G651" s="196"/>
      <c r="H651" s="211"/>
      <c r="I651" s="196"/>
      <c r="J651" s="196"/>
      <c r="K651" s="196"/>
      <c r="L651" s="196"/>
      <c r="M651" s="196"/>
      <c r="N651" s="196"/>
    </row>
    <row r="652" spans="2:14">
      <c r="B652" s="196"/>
      <c r="C652" s="196"/>
      <c r="D652" s="196"/>
      <c r="E652" s="196"/>
      <c r="F652" s="196"/>
      <c r="G652" s="196"/>
      <c r="H652" s="211"/>
      <c r="I652" s="196"/>
      <c r="J652" s="196"/>
      <c r="K652" s="196"/>
      <c r="L652" s="196"/>
      <c r="M652" s="196"/>
      <c r="N652" s="196"/>
    </row>
    <row r="653" spans="2:14">
      <c r="B653" s="196"/>
      <c r="C653" s="196"/>
      <c r="D653" s="196"/>
      <c r="E653" s="196"/>
      <c r="F653" s="196"/>
      <c r="G653" s="196"/>
      <c r="H653" s="211"/>
      <c r="I653" s="196"/>
      <c r="J653" s="196"/>
      <c r="K653" s="196"/>
      <c r="L653" s="196"/>
      <c r="M653" s="196"/>
      <c r="N653" s="196"/>
    </row>
    <row r="654" spans="2:14">
      <c r="B654" s="196"/>
      <c r="C654" s="196"/>
      <c r="D654" s="196"/>
      <c r="E654" s="196"/>
      <c r="F654" s="196"/>
      <c r="G654" s="196"/>
      <c r="H654" s="211"/>
      <c r="I654" s="196"/>
      <c r="J654" s="196"/>
      <c r="K654" s="196"/>
      <c r="L654" s="196"/>
      <c r="M654" s="196"/>
      <c r="N654" s="196"/>
    </row>
    <row r="655" spans="2:14">
      <c r="B655" s="196"/>
      <c r="C655" s="196"/>
      <c r="D655" s="196"/>
      <c r="E655" s="196"/>
      <c r="F655" s="196"/>
      <c r="G655" s="196"/>
      <c r="H655" s="211"/>
      <c r="I655" s="196"/>
      <c r="J655" s="196"/>
      <c r="K655" s="196"/>
      <c r="L655" s="196"/>
      <c r="M655" s="196"/>
      <c r="N655" s="196"/>
    </row>
    <row r="656" spans="2:14">
      <c r="B656" s="196"/>
      <c r="C656" s="196"/>
      <c r="D656" s="196"/>
      <c r="E656" s="196"/>
      <c r="F656" s="196"/>
      <c r="G656" s="196"/>
      <c r="H656" s="211"/>
      <c r="I656" s="196"/>
      <c r="J656" s="196"/>
      <c r="K656" s="196"/>
      <c r="L656" s="196"/>
      <c r="M656" s="196"/>
      <c r="N656" s="196"/>
    </row>
    <row r="657" spans="2:14">
      <c r="B657" s="196"/>
      <c r="C657" s="196"/>
      <c r="D657" s="196"/>
      <c r="E657" s="196"/>
      <c r="F657" s="196"/>
      <c r="G657" s="196"/>
      <c r="H657" s="211"/>
      <c r="I657" s="196"/>
      <c r="J657" s="196"/>
      <c r="K657" s="196"/>
      <c r="L657" s="196"/>
      <c r="M657" s="196"/>
      <c r="N657" s="196"/>
    </row>
    <row r="658" spans="2:14">
      <c r="B658" s="196"/>
      <c r="C658" s="196"/>
      <c r="D658" s="196"/>
      <c r="E658" s="196"/>
      <c r="F658" s="196"/>
      <c r="G658" s="196"/>
      <c r="H658" s="211"/>
      <c r="I658" s="196"/>
      <c r="J658" s="196"/>
      <c r="K658" s="196"/>
      <c r="L658" s="196"/>
      <c r="M658" s="196"/>
      <c r="N658" s="196"/>
    </row>
    <row r="659" spans="2:14">
      <c r="B659" s="196"/>
      <c r="C659" s="196"/>
      <c r="D659" s="196"/>
      <c r="E659" s="196"/>
      <c r="F659" s="196"/>
      <c r="G659" s="196"/>
      <c r="H659" s="211"/>
      <c r="I659" s="196"/>
      <c r="J659" s="196"/>
      <c r="K659" s="196"/>
      <c r="L659" s="196"/>
      <c r="M659" s="196"/>
      <c r="N659" s="196"/>
    </row>
    <row r="660" spans="2:14">
      <c r="B660" s="196"/>
      <c r="C660" s="196"/>
      <c r="D660" s="196"/>
      <c r="E660" s="196"/>
      <c r="F660" s="196"/>
      <c r="G660" s="196"/>
      <c r="H660" s="211"/>
      <c r="I660" s="196"/>
      <c r="J660" s="196"/>
      <c r="K660" s="196"/>
      <c r="L660" s="196"/>
      <c r="M660" s="196"/>
      <c r="N660" s="196"/>
    </row>
    <row r="661" spans="2:14">
      <c r="B661" s="196"/>
      <c r="C661" s="196"/>
      <c r="D661" s="196"/>
      <c r="E661" s="196"/>
      <c r="F661" s="196"/>
      <c r="G661" s="196"/>
      <c r="H661" s="211"/>
      <c r="I661" s="196"/>
      <c r="J661" s="196"/>
      <c r="K661" s="196"/>
      <c r="L661" s="196"/>
      <c r="M661" s="196"/>
      <c r="N661" s="196"/>
    </row>
    <row r="662" spans="2:14">
      <c r="B662" s="196"/>
      <c r="C662" s="196"/>
      <c r="D662" s="196"/>
      <c r="E662" s="196"/>
      <c r="F662" s="196"/>
      <c r="G662" s="196"/>
      <c r="H662" s="211"/>
      <c r="I662" s="196"/>
      <c r="J662" s="196"/>
      <c r="K662" s="196"/>
      <c r="L662" s="196"/>
      <c r="M662" s="196"/>
      <c r="N662" s="196"/>
    </row>
    <row r="663" spans="2:14">
      <c r="B663" s="196"/>
      <c r="C663" s="196"/>
      <c r="D663" s="196"/>
      <c r="E663" s="196"/>
      <c r="F663" s="196"/>
      <c r="G663" s="196"/>
      <c r="H663" s="211"/>
      <c r="I663" s="196"/>
      <c r="J663" s="196"/>
      <c r="K663" s="196"/>
      <c r="L663" s="196"/>
      <c r="M663" s="196"/>
      <c r="N663" s="196"/>
    </row>
    <row r="664" spans="2:14">
      <c r="B664" s="196"/>
      <c r="C664" s="196"/>
      <c r="D664" s="196"/>
      <c r="E664" s="196"/>
      <c r="F664" s="196"/>
      <c r="G664" s="196"/>
      <c r="H664" s="211"/>
      <c r="I664" s="196"/>
      <c r="J664" s="196"/>
      <c r="K664" s="196"/>
      <c r="L664" s="196"/>
      <c r="M664" s="196"/>
      <c r="N664" s="196"/>
    </row>
    <row r="665" spans="2:14">
      <c r="B665" s="196"/>
      <c r="C665" s="196"/>
      <c r="D665" s="196"/>
      <c r="E665" s="196"/>
      <c r="F665" s="196"/>
      <c r="G665" s="196"/>
      <c r="H665" s="211"/>
      <c r="I665" s="196"/>
      <c r="J665" s="196"/>
      <c r="K665" s="196"/>
      <c r="L665" s="196"/>
      <c r="M665" s="196"/>
      <c r="N665" s="196"/>
    </row>
    <row r="666" spans="2:14">
      <c r="B666" s="196"/>
      <c r="C666" s="196"/>
      <c r="D666" s="196"/>
      <c r="E666" s="196"/>
      <c r="F666" s="196"/>
      <c r="G666" s="196"/>
      <c r="H666" s="211"/>
      <c r="I666" s="196"/>
      <c r="J666" s="196"/>
      <c r="K666" s="196"/>
      <c r="L666" s="196"/>
      <c r="M666" s="196"/>
      <c r="N666" s="196"/>
    </row>
    <row r="667" spans="2:14">
      <c r="B667" s="196"/>
      <c r="C667" s="196"/>
      <c r="D667" s="196"/>
      <c r="E667" s="196"/>
      <c r="F667" s="196"/>
      <c r="G667" s="196"/>
      <c r="H667" s="211"/>
      <c r="I667" s="196"/>
      <c r="J667" s="196"/>
      <c r="K667" s="196"/>
      <c r="L667" s="196"/>
      <c r="M667" s="196"/>
      <c r="N667" s="196"/>
    </row>
    <row r="668" spans="2:14">
      <c r="B668" s="196"/>
      <c r="C668" s="196"/>
      <c r="D668" s="196"/>
      <c r="E668" s="196"/>
      <c r="F668" s="196"/>
      <c r="G668" s="196"/>
      <c r="H668" s="211"/>
      <c r="I668" s="196"/>
      <c r="J668" s="196"/>
      <c r="K668" s="196"/>
      <c r="L668" s="196"/>
      <c r="M668" s="196"/>
      <c r="N668" s="196"/>
    </row>
    <row r="669" spans="2:14">
      <c r="B669" s="196"/>
      <c r="C669" s="196"/>
      <c r="D669" s="196"/>
      <c r="E669" s="196"/>
      <c r="F669" s="196"/>
      <c r="G669" s="196"/>
      <c r="H669" s="211"/>
      <c r="I669" s="196"/>
      <c r="J669" s="196"/>
      <c r="K669" s="196"/>
      <c r="L669" s="196"/>
      <c r="M669" s="196"/>
      <c r="N669" s="196"/>
    </row>
    <row r="670" spans="2:14">
      <c r="B670" s="196"/>
      <c r="C670" s="196"/>
      <c r="D670" s="196"/>
      <c r="E670" s="196"/>
      <c r="F670" s="196"/>
      <c r="G670" s="196"/>
      <c r="H670" s="211"/>
      <c r="I670" s="196"/>
      <c r="J670" s="196"/>
      <c r="K670" s="196"/>
      <c r="L670" s="196"/>
      <c r="M670" s="196"/>
      <c r="N670" s="196"/>
    </row>
    <row r="671" spans="2:14">
      <c r="B671" s="196"/>
      <c r="C671" s="196"/>
      <c r="D671" s="196"/>
      <c r="E671" s="196"/>
      <c r="F671" s="196"/>
      <c r="G671" s="196"/>
      <c r="H671" s="211"/>
      <c r="I671" s="196"/>
      <c r="J671" s="196"/>
      <c r="K671" s="196"/>
      <c r="L671" s="196"/>
      <c r="M671" s="196"/>
      <c r="N671" s="196"/>
    </row>
    <row r="672" spans="2:14">
      <c r="B672" s="196"/>
      <c r="C672" s="196"/>
      <c r="D672" s="196"/>
      <c r="E672" s="196"/>
      <c r="F672" s="196"/>
      <c r="G672" s="196"/>
      <c r="H672" s="211"/>
      <c r="I672" s="196"/>
      <c r="J672" s="196"/>
      <c r="K672" s="196"/>
      <c r="L672" s="196"/>
      <c r="M672" s="196"/>
      <c r="N672" s="196"/>
    </row>
    <row r="673" spans="2:14">
      <c r="B673" s="196"/>
      <c r="C673" s="196"/>
      <c r="D673" s="196"/>
      <c r="E673" s="196"/>
      <c r="F673" s="196"/>
      <c r="G673" s="196"/>
      <c r="H673" s="211"/>
      <c r="I673" s="196"/>
      <c r="J673" s="196"/>
      <c r="K673" s="196"/>
      <c r="L673" s="196"/>
      <c r="M673" s="196"/>
      <c r="N673" s="196"/>
    </row>
    <row r="674" spans="2:14">
      <c r="B674" s="196"/>
      <c r="C674" s="196"/>
      <c r="D674" s="196"/>
      <c r="E674" s="196"/>
      <c r="F674" s="196"/>
      <c r="G674" s="196"/>
      <c r="H674" s="211"/>
      <c r="I674" s="196"/>
      <c r="J674" s="196"/>
      <c r="K674" s="196"/>
      <c r="L674" s="196"/>
      <c r="M674" s="196"/>
      <c r="N674" s="196"/>
    </row>
    <row r="675" spans="2:14">
      <c r="B675" s="196"/>
      <c r="C675" s="196"/>
      <c r="D675" s="196"/>
      <c r="E675" s="196"/>
      <c r="F675" s="196"/>
      <c r="G675" s="196"/>
      <c r="H675" s="211"/>
      <c r="I675" s="196"/>
      <c r="J675" s="196"/>
      <c r="K675" s="196"/>
      <c r="L675" s="196"/>
      <c r="M675" s="196"/>
      <c r="N675" s="196"/>
    </row>
    <row r="676" spans="2:14">
      <c r="B676" s="196"/>
      <c r="C676" s="196"/>
      <c r="D676" s="196"/>
      <c r="E676" s="196"/>
      <c r="F676" s="196"/>
      <c r="G676" s="196"/>
      <c r="H676" s="211"/>
      <c r="I676" s="196"/>
      <c r="J676" s="196"/>
      <c r="K676" s="196"/>
      <c r="L676" s="196"/>
      <c r="M676" s="196"/>
      <c r="N676" s="196"/>
    </row>
    <row r="677" spans="2:14">
      <c r="B677" s="196"/>
      <c r="C677" s="196"/>
      <c r="D677" s="196"/>
      <c r="E677" s="196"/>
      <c r="F677" s="196"/>
      <c r="G677" s="196"/>
      <c r="H677" s="211"/>
      <c r="I677" s="196"/>
      <c r="J677" s="196"/>
      <c r="K677" s="196"/>
      <c r="L677" s="196"/>
      <c r="M677" s="196"/>
      <c r="N677" s="196"/>
    </row>
    <row r="678" spans="2:14">
      <c r="B678" s="196"/>
      <c r="C678" s="196"/>
      <c r="D678" s="196"/>
      <c r="E678" s="196"/>
      <c r="F678" s="196"/>
      <c r="G678" s="196"/>
      <c r="H678" s="211"/>
      <c r="I678" s="196"/>
      <c r="J678" s="196"/>
      <c r="K678" s="196"/>
      <c r="L678" s="196"/>
      <c r="M678" s="196"/>
      <c r="N678" s="196"/>
    </row>
    <row r="679" spans="2:14">
      <c r="B679" s="196"/>
      <c r="C679" s="196"/>
      <c r="D679" s="196"/>
      <c r="E679" s="196"/>
      <c r="F679" s="196"/>
      <c r="G679" s="196"/>
      <c r="H679" s="211"/>
      <c r="I679" s="196"/>
      <c r="J679" s="196"/>
      <c r="K679" s="196"/>
      <c r="L679" s="196"/>
      <c r="M679" s="196"/>
      <c r="N679" s="196"/>
    </row>
    <row r="680" spans="2:14">
      <c r="B680" s="196"/>
      <c r="C680" s="196"/>
      <c r="D680" s="196"/>
      <c r="E680" s="196"/>
      <c r="F680" s="196"/>
      <c r="G680" s="196"/>
      <c r="H680" s="211"/>
      <c r="I680" s="196"/>
      <c r="J680" s="196"/>
      <c r="K680" s="196"/>
      <c r="L680" s="196"/>
      <c r="M680" s="196"/>
      <c r="N680" s="196"/>
    </row>
    <row r="681" spans="2:14">
      <c r="B681" s="196"/>
      <c r="C681" s="196"/>
      <c r="D681" s="196"/>
      <c r="E681" s="196"/>
      <c r="F681" s="196"/>
      <c r="G681" s="196"/>
      <c r="H681" s="211"/>
      <c r="I681" s="196"/>
      <c r="J681" s="196"/>
      <c r="K681" s="196"/>
      <c r="L681" s="196"/>
      <c r="M681" s="196"/>
      <c r="N681" s="196"/>
    </row>
    <row r="682" spans="2:14">
      <c r="B682" s="196"/>
      <c r="C682" s="196"/>
      <c r="D682" s="196"/>
      <c r="E682" s="196"/>
      <c r="F682" s="196"/>
      <c r="G682" s="196"/>
      <c r="H682" s="211"/>
      <c r="I682" s="196"/>
      <c r="J682" s="196"/>
      <c r="K682" s="196"/>
      <c r="L682" s="196"/>
      <c r="M682" s="196"/>
      <c r="N682" s="196"/>
    </row>
    <row r="683" spans="2:14">
      <c r="B683" s="196"/>
      <c r="C683" s="196"/>
      <c r="D683" s="196"/>
      <c r="E683" s="196"/>
      <c r="F683" s="196"/>
      <c r="G683" s="196"/>
      <c r="H683" s="211"/>
      <c r="I683" s="196"/>
      <c r="J683" s="196"/>
      <c r="K683" s="196"/>
      <c r="L683" s="196"/>
      <c r="M683" s="196"/>
      <c r="N683" s="196"/>
    </row>
    <row r="684" spans="2:14">
      <c r="B684" s="196"/>
      <c r="C684" s="196"/>
      <c r="D684" s="196"/>
      <c r="E684" s="196"/>
      <c r="F684" s="196"/>
      <c r="G684" s="196"/>
      <c r="H684" s="211"/>
      <c r="I684" s="196"/>
      <c r="J684" s="196"/>
      <c r="K684" s="196"/>
      <c r="L684" s="196"/>
      <c r="M684" s="196"/>
      <c r="N684" s="196"/>
    </row>
    <row r="685" spans="2:14">
      <c r="B685" s="196"/>
      <c r="C685" s="196"/>
      <c r="D685" s="196"/>
      <c r="E685" s="196"/>
      <c r="F685" s="196"/>
      <c r="G685" s="196"/>
      <c r="H685" s="211"/>
      <c r="I685" s="196"/>
      <c r="J685" s="196"/>
      <c r="K685" s="196"/>
      <c r="L685" s="196"/>
      <c r="M685" s="196"/>
      <c r="N685" s="196"/>
    </row>
    <row r="686" spans="2:14">
      <c r="B686" s="196"/>
      <c r="C686" s="196"/>
      <c r="D686" s="196"/>
      <c r="E686" s="196"/>
      <c r="F686" s="196"/>
      <c r="G686" s="196"/>
      <c r="H686" s="211"/>
      <c r="I686" s="196"/>
      <c r="J686" s="196"/>
      <c r="K686" s="196"/>
      <c r="L686" s="196"/>
      <c r="M686" s="196"/>
      <c r="N686" s="196"/>
    </row>
    <row r="687" spans="2:14">
      <c r="B687" s="196"/>
      <c r="C687" s="196"/>
      <c r="D687" s="196"/>
      <c r="E687" s="196"/>
      <c r="F687" s="196"/>
      <c r="G687" s="196"/>
      <c r="H687" s="211"/>
      <c r="I687" s="196"/>
      <c r="J687" s="196"/>
      <c r="K687" s="196"/>
      <c r="L687" s="196"/>
      <c r="M687" s="196"/>
      <c r="N687" s="196"/>
    </row>
    <row r="688" spans="2:14">
      <c r="B688" s="196"/>
      <c r="C688" s="196"/>
      <c r="D688" s="196"/>
      <c r="E688" s="196"/>
      <c r="F688" s="196"/>
      <c r="G688" s="196"/>
      <c r="H688" s="211"/>
      <c r="I688" s="196"/>
      <c r="J688" s="196"/>
      <c r="K688" s="196"/>
      <c r="L688" s="196"/>
      <c r="M688" s="196"/>
      <c r="N688" s="196"/>
    </row>
    <row r="689" spans="2:14">
      <c r="B689" s="196"/>
      <c r="C689" s="196"/>
      <c r="D689" s="196"/>
      <c r="E689" s="196"/>
      <c r="F689" s="196"/>
      <c r="G689" s="196"/>
      <c r="H689" s="211"/>
      <c r="I689" s="196"/>
      <c r="J689" s="196"/>
      <c r="K689" s="196"/>
      <c r="L689" s="196"/>
      <c r="M689" s="196"/>
      <c r="N689" s="196"/>
    </row>
    <row r="690" spans="2:14">
      <c r="B690" s="196"/>
      <c r="C690" s="196"/>
      <c r="D690" s="196"/>
      <c r="E690" s="196"/>
      <c r="F690" s="196"/>
      <c r="G690" s="196"/>
      <c r="H690" s="211"/>
      <c r="I690" s="196"/>
      <c r="J690" s="196"/>
      <c r="K690" s="196"/>
      <c r="L690" s="196"/>
      <c r="M690" s="196"/>
      <c r="N690" s="196"/>
    </row>
    <row r="691" spans="2:14">
      <c r="B691" s="196"/>
      <c r="C691" s="196"/>
      <c r="D691" s="196"/>
      <c r="E691" s="196"/>
      <c r="F691" s="196"/>
      <c r="G691" s="196"/>
      <c r="H691" s="211"/>
      <c r="I691" s="196"/>
      <c r="J691" s="196"/>
      <c r="K691" s="196"/>
      <c r="L691" s="196"/>
      <c r="M691" s="196"/>
      <c r="N691" s="196"/>
    </row>
    <row r="692" spans="2:14">
      <c r="B692" s="196"/>
      <c r="C692" s="196"/>
      <c r="D692" s="196"/>
      <c r="E692" s="196"/>
      <c r="F692" s="196"/>
      <c r="G692" s="196"/>
      <c r="H692" s="211"/>
      <c r="I692" s="196"/>
      <c r="J692" s="196"/>
      <c r="K692" s="196"/>
      <c r="L692" s="196"/>
      <c r="M692" s="196"/>
      <c r="N692" s="196"/>
    </row>
    <row r="693" spans="2:14">
      <c r="B693" s="196"/>
      <c r="C693" s="196"/>
      <c r="D693" s="196"/>
      <c r="E693" s="196"/>
      <c r="F693" s="196"/>
      <c r="G693" s="196"/>
      <c r="H693" s="211"/>
      <c r="I693" s="196"/>
      <c r="J693" s="196"/>
      <c r="K693" s="196"/>
      <c r="L693" s="196"/>
      <c r="M693" s="196"/>
      <c r="N693" s="196"/>
    </row>
    <row r="694" spans="2:14">
      <c r="B694" s="196"/>
      <c r="C694" s="196"/>
      <c r="D694" s="196"/>
      <c r="E694" s="196"/>
      <c r="F694" s="196"/>
      <c r="G694" s="196"/>
      <c r="H694" s="211"/>
      <c r="I694" s="196"/>
      <c r="J694" s="196"/>
      <c r="K694" s="196"/>
      <c r="L694" s="196"/>
      <c r="M694" s="196"/>
      <c r="N694" s="196"/>
    </row>
    <row r="695" spans="2:14">
      <c r="B695" s="196"/>
      <c r="C695" s="196"/>
      <c r="D695" s="196"/>
      <c r="E695" s="196"/>
      <c r="F695" s="196"/>
      <c r="G695" s="196"/>
      <c r="H695" s="211"/>
      <c r="I695" s="196"/>
      <c r="J695" s="196"/>
      <c r="K695" s="196"/>
      <c r="L695" s="196"/>
      <c r="M695" s="196"/>
      <c r="N695" s="196"/>
    </row>
    <row r="696" spans="2:14">
      <c r="B696" s="196"/>
      <c r="C696" s="196"/>
      <c r="D696" s="196"/>
      <c r="E696" s="196"/>
      <c r="F696" s="196"/>
      <c r="G696" s="196"/>
      <c r="H696" s="211"/>
      <c r="I696" s="196"/>
      <c r="J696" s="196"/>
      <c r="K696" s="196"/>
      <c r="L696" s="196"/>
      <c r="M696" s="196"/>
      <c r="N696" s="196"/>
    </row>
    <row r="697" spans="2:14">
      <c r="B697" s="196"/>
      <c r="C697" s="196"/>
      <c r="D697" s="196"/>
      <c r="E697" s="196"/>
      <c r="F697" s="196"/>
      <c r="G697" s="196"/>
      <c r="H697" s="211"/>
      <c r="I697" s="196"/>
      <c r="J697" s="196"/>
      <c r="K697" s="196"/>
      <c r="L697" s="196"/>
      <c r="M697" s="196"/>
      <c r="N697" s="196"/>
    </row>
    <row r="698" spans="2:14">
      <c r="B698" s="196"/>
      <c r="C698" s="196"/>
      <c r="D698" s="196"/>
      <c r="E698" s="196"/>
      <c r="F698" s="196"/>
      <c r="G698" s="196"/>
      <c r="H698" s="211"/>
      <c r="I698" s="196"/>
      <c r="J698" s="196"/>
      <c r="K698" s="196"/>
      <c r="L698" s="196"/>
      <c r="M698" s="196"/>
      <c r="N698" s="196"/>
    </row>
    <row r="699" spans="2:14">
      <c r="B699" s="196"/>
      <c r="C699" s="196"/>
      <c r="D699" s="196"/>
      <c r="E699" s="196"/>
      <c r="F699" s="196"/>
      <c r="G699" s="196"/>
      <c r="H699" s="211"/>
      <c r="I699" s="196"/>
      <c r="J699" s="196"/>
      <c r="K699" s="196"/>
      <c r="L699" s="196"/>
      <c r="M699" s="196"/>
      <c r="N699" s="196"/>
    </row>
    <row r="700" spans="2:14">
      <c r="B700" s="196"/>
      <c r="C700" s="196"/>
      <c r="D700" s="196"/>
      <c r="E700" s="196"/>
      <c r="F700" s="196"/>
      <c r="G700" s="196"/>
      <c r="H700" s="211"/>
      <c r="I700" s="196"/>
      <c r="J700" s="196"/>
      <c r="K700" s="196"/>
      <c r="L700" s="196"/>
      <c r="M700" s="196"/>
      <c r="N700" s="196"/>
    </row>
    <row r="701" spans="2:14">
      <c r="B701" s="196"/>
      <c r="C701" s="196"/>
      <c r="D701" s="196"/>
      <c r="E701" s="196"/>
      <c r="F701" s="196"/>
      <c r="G701" s="196"/>
      <c r="H701" s="211"/>
      <c r="I701" s="196"/>
      <c r="J701" s="196"/>
      <c r="K701" s="196"/>
      <c r="L701" s="196"/>
      <c r="M701" s="196"/>
      <c r="N701" s="196"/>
    </row>
    <row r="702" spans="2:14">
      <c r="B702" s="196"/>
      <c r="C702" s="196"/>
      <c r="D702" s="196"/>
      <c r="E702" s="196"/>
      <c r="F702" s="196"/>
      <c r="G702" s="196"/>
      <c r="H702" s="211"/>
      <c r="I702" s="196"/>
      <c r="J702" s="196"/>
      <c r="K702" s="196"/>
      <c r="L702" s="196"/>
      <c r="M702" s="196"/>
      <c r="N702" s="196"/>
    </row>
    <row r="703" spans="2:14">
      <c r="B703" s="196"/>
      <c r="C703" s="196"/>
      <c r="D703" s="196"/>
      <c r="E703" s="196"/>
      <c r="F703" s="196"/>
      <c r="G703" s="196"/>
      <c r="H703" s="211"/>
      <c r="I703" s="196"/>
      <c r="J703" s="196"/>
      <c r="K703" s="196"/>
      <c r="L703" s="196"/>
      <c r="M703" s="196"/>
      <c r="N703" s="196"/>
    </row>
    <row r="704" spans="2:14">
      <c r="B704" s="196"/>
      <c r="C704" s="196"/>
      <c r="D704" s="196"/>
      <c r="E704" s="196"/>
      <c r="F704" s="196"/>
      <c r="G704" s="196"/>
      <c r="H704" s="211"/>
      <c r="I704" s="196"/>
      <c r="J704" s="196"/>
      <c r="K704" s="196"/>
      <c r="L704" s="196"/>
      <c r="M704" s="196"/>
      <c r="N704" s="196"/>
    </row>
    <row r="705" spans="2:14">
      <c r="B705" s="196"/>
      <c r="C705" s="196"/>
      <c r="D705" s="196"/>
      <c r="E705" s="196"/>
      <c r="F705" s="196"/>
      <c r="G705" s="196"/>
      <c r="H705" s="211"/>
      <c r="I705" s="196"/>
      <c r="J705" s="196"/>
      <c r="K705" s="196"/>
      <c r="L705" s="196"/>
      <c r="M705" s="196"/>
      <c r="N705" s="196"/>
    </row>
    <row r="706" spans="2:14">
      <c r="B706" s="196"/>
      <c r="C706" s="196"/>
      <c r="D706" s="196"/>
      <c r="E706" s="196"/>
      <c r="F706" s="196"/>
      <c r="G706" s="196"/>
      <c r="H706" s="211"/>
      <c r="I706" s="196"/>
      <c r="J706" s="196"/>
      <c r="K706" s="196"/>
      <c r="L706" s="196"/>
      <c r="M706" s="196"/>
      <c r="N706" s="196"/>
    </row>
    <row r="707" spans="2:14">
      <c r="B707" s="196"/>
      <c r="C707" s="196"/>
      <c r="D707" s="196"/>
      <c r="E707" s="196"/>
      <c r="F707" s="196"/>
      <c r="G707" s="196"/>
      <c r="H707" s="211"/>
      <c r="I707" s="196"/>
      <c r="J707" s="196"/>
      <c r="K707" s="196"/>
      <c r="L707" s="196"/>
      <c r="M707" s="196"/>
      <c r="N707" s="196"/>
    </row>
    <row r="708" spans="2:14">
      <c r="B708" s="196"/>
      <c r="C708" s="196"/>
      <c r="D708" s="196"/>
      <c r="E708" s="196"/>
      <c r="F708" s="196"/>
      <c r="G708" s="196"/>
      <c r="H708" s="211"/>
      <c r="I708" s="196"/>
      <c r="J708" s="196"/>
      <c r="K708" s="196"/>
      <c r="L708" s="196"/>
      <c r="M708" s="196"/>
      <c r="N708" s="196"/>
    </row>
    <row r="709" spans="2:14">
      <c r="B709" s="196"/>
      <c r="C709" s="196"/>
      <c r="D709" s="196"/>
      <c r="E709" s="196"/>
      <c r="F709" s="196"/>
      <c r="G709" s="196"/>
      <c r="H709" s="211"/>
      <c r="I709" s="196"/>
      <c r="J709" s="196"/>
      <c r="K709" s="196"/>
      <c r="L709" s="196"/>
      <c r="M709" s="196"/>
      <c r="N709" s="196"/>
    </row>
    <row r="710" spans="2:14">
      <c r="B710" s="196"/>
      <c r="C710" s="196"/>
      <c r="D710" s="196"/>
      <c r="E710" s="196"/>
      <c r="F710" s="196"/>
      <c r="G710" s="196"/>
      <c r="H710" s="211"/>
      <c r="I710" s="196"/>
      <c r="J710" s="196"/>
      <c r="K710" s="196"/>
      <c r="L710" s="196"/>
      <c r="M710" s="196"/>
      <c r="N710" s="196"/>
    </row>
    <row r="711" spans="2:14">
      <c r="B711" s="196"/>
      <c r="C711" s="196"/>
      <c r="D711" s="196"/>
      <c r="E711" s="196"/>
      <c r="F711" s="196"/>
      <c r="G711" s="196"/>
      <c r="H711" s="211"/>
      <c r="I711" s="196"/>
      <c r="J711" s="196"/>
      <c r="K711" s="196"/>
      <c r="L711" s="196"/>
      <c r="M711" s="196"/>
      <c r="N711" s="196"/>
    </row>
    <row r="712" spans="2:14">
      <c r="B712" s="196"/>
      <c r="C712" s="196"/>
      <c r="D712" s="196"/>
      <c r="E712" s="196"/>
      <c r="F712" s="196"/>
      <c r="G712" s="196"/>
      <c r="H712" s="211"/>
      <c r="I712" s="196"/>
      <c r="J712" s="196"/>
      <c r="K712" s="196"/>
      <c r="L712" s="196"/>
      <c r="M712" s="196"/>
      <c r="N712" s="196"/>
    </row>
    <row r="713" spans="2:14">
      <c r="B713" s="196"/>
      <c r="C713" s="196"/>
      <c r="D713" s="196"/>
      <c r="E713" s="196"/>
      <c r="F713" s="196"/>
      <c r="G713" s="196"/>
      <c r="H713" s="211"/>
      <c r="I713" s="196"/>
      <c r="J713" s="196"/>
      <c r="K713" s="196"/>
      <c r="L713" s="196"/>
      <c r="M713" s="196"/>
      <c r="N713" s="196"/>
    </row>
    <row r="714" spans="2:14">
      <c r="B714" s="196"/>
      <c r="C714" s="196"/>
      <c r="D714" s="196"/>
      <c r="E714" s="196"/>
      <c r="F714" s="196"/>
      <c r="G714" s="196"/>
      <c r="H714" s="211"/>
      <c r="I714" s="196"/>
      <c r="J714" s="196"/>
      <c r="K714" s="196"/>
      <c r="L714" s="196"/>
      <c r="M714" s="196"/>
      <c r="N714" s="196"/>
    </row>
    <row r="715" spans="2:14">
      <c r="B715" s="196"/>
      <c r="C715" s="196"/>
      <c r="D715" s="196"/>
      <c r="E715" s="196"/>
      <c r="F715" s="196"/>
      <c r="G715" s="196"/>
      <c r="H715" s="211"/>
      <c r="I715" s="196"/>
      <c r="J715" s="196"/>
      <c r="K715" s="196"/>
      <c r="L715" s="196"/>
      <c r="M715" s="196"/>
      <c r="N715" s="196"/>
    </row>
    <row r="716" spans="2:14">
      <c r="B716" s="196"/>
      <c r="C716" s="196"/>
      <c r="D716" s="196"/>
      <c r="E716" s="196"/>
      <c r="F716" s="196"/>
      <c r="G716" s="196"/>
      <c r="H716" s="211"/>
      <c r="I716" s="196"/>
      <c r="J716" s="196"/>
      <c r="K716" s="196"/>
      <c r="L716" s="196"/>
      <c r="M716" s="196"/>
      <c r="N716" s="196"/>
    </row>
    <row r="717" spans="2:14">
      <c r="B717" s="196"/>
      <c r="C717" s="196"/>
      <c r="D717" s="196"/>
      <c r="E717" s="196"/>
      <c r="F717" s="196"/>
      <c r="G717" s="196"/>
      <c r="H717" s="211"/>
      <c r="I717" s="196"/>
      <c r="J717" s="196"/>
      <c r="K717" s="196"/>
      <c r="L717" s="196"/>
      <c r="M717" s="196"/>
      <c r="N717" s="196"/>
    </row>
    <row r="718" spans="2:14">
      <c r="B718" s="196"/>
      <c r="C718" s="196"/>
      <c r="D718" s="196"/>
      <c r="E718" s="196"/>
      <c r="F718" s="196"/>
      <c r="G718" s="196"/>
      <c r="H718" s="211"/>
      <c r="I718" s="196"/>
      <c r="J718" s="196"/>
      <c r="K718" s="196"/>
      <c r="L718" s="196"/>
      <c r="M718" s="196"/>
      <c r="N718" s="196"/>
    </row>
    <row r="719" spans="2:14">
      <c r="B719" s="196"/>
      <c r="C719" s="196"/>
      <c r="D719" s="196"/>
      <c r="E719" s="196"/>
      <c r="F719" s="196"/>
      <c r="G719" s="196"/>
      <c r="H719" s="211"/>
      <c r="I719" s="196"/>
      <c r="J719" s="196"/>
      <c r="K719" s="196"/>
      <c r="L719" s="196"/>
      <c r="M719" s="196"/>
      <c r="N719" s="196"/>
    </row>
    <row r="720" spans="2:14">
      <c r="B720" s="196"/>
      <c r="C720" s="196"/>
      <c r="D720" s="196"/>
      <c r="E720" s="196"/>
      <c r="F720" s="196"/>
      <c r="G720" s="196"/>
      <c r="H720" s="211"/>
      <c r="I720" s="196"/>
      <c r="J720" s="196"/>
      <c r="K720" s="196"/>
      <c r="L720" s="196"/>
      <c r="M720" s="196"/>
      <c r="N720" s="196"/>
    </row>
    <row r="721" spans="2:14">
      <c r="B721" s="196"/>
      <c r="C721" s="196"/>
      <c r="D721" s="196"/>
      <c r="E721" s="196"/>
      <c r="F721" s="196"/>
      <c r="G721" s="196"/>
      <c r="H721" s="211"/>
      <c r="I721" s="196"/>
      <c r="J721" s="196"/>
      <c r="K721" s="196"/>
      <c r="L721" s="196"/>
      <c r="M721" s="196"/>
      <c r="N721" s="196"/>
    </row>
    <row r="722" spans="2:14">
      <c r="B722" s="196"/>
      <c r="C722" s="196"/>
      <c r="D722" s="196"/>
      <c r="E722" s="196"/>
      <c r="F722" s="196"/>
      <c r="G722" s="196"/>
      <c r="H722" s="211"/>
      <c r="I722" s="196"/>
      <c r="J722" s="196"/>
      <c r="K722" s="196"/>
      <c r="L722" s="196"/>
      <c r="M722" s="196"/>
      <c r="N722" s="196"/>
    </row>
    <row r="723" spans="2:14">
      <c r="B723" s="196"/>
      <c r="C723" s="196"/>
      <c r="D723" s="196"/>
      <c r="E723" s="196"/>
      <c r="F723" s="196"/>
      <c r="G723" s="196"/>
      <c r="H723" s="211"/>
      <c r="I723" s="196"/>
      <c r="J723" s="196"/>
      <c r="K723" s="196"/>
      <c r="L723" s="196"/>
      <c r="M723" s="196"/>
      <c r="N723" s="196"/>
    </row>
    <row r="724" spans="2:14">
      <c r="B724" s="196"/>
      <c r="C724" s="196"/>
      <c r="D724" s="196"/>
      <c r="E724" s="196"/>
      <c r="F724" s="196"/>
      <c r="G724" s="196"/>
      <c r="H724" s="211"/>
      <c r="I724" s="196"/>
      <c r="J724" s="196"/>
      <c r="K724" s="196"/>
      <c r="L724" s="196"/>
      <c r="M724" s="196"/>
      <c r="N724" s="196"/>
    </row>
    <row r="725" spans="2:14">
      <c r="B725" s="196"/>
      <c r="C725" s="196"/>
      <c r="D725" s="196"/>
      <c r="E725" s="196"/>
      <c r="F725" s="196"/>
      <c r="G725" s="196"/>
      <c r="H725" s="211"/>
      <c r="I725" s="196"/>
      <c r="J725" s="196"/>
      <c r="K725" s="196"/>
      <c r="L725" s="196"/>
      <c r="M725" s="196"/>
      <c r="N725" s="196"/>
    </row>
    <row r="726" spans="2:14">
      <c r="B726" s="196"/>
      <c r="C726" s="196"/>
      <c r="D726" s="196"/>
      <c r="E726" s="196"/>
      <c r="F726" s="196"/>
      <c r="G726" s="196"/>
      <c r="H726" s="211"/>
      <c r="I726" s="196"/>
      <c r="J726" s="196"/>
      <c r="K726" s="196"/>
      <c r="L726" s="196"/>
      <c r="M726" s="196"/>
      <c r="N726" s="196"/>
    </row>
    <row r="727" spans="2:14">
      <c r="B727" s="196"/>
      <c r="C727" s="196"/>
      <c r="D727" s="196"/>
      <c r="E727" s="196"/>
      <c r="F727" s="196"/>
      <c r="G727" s="196"/>
      <c r="H727" s="211"/>
      <c r="I727" s="196"/>
      <c r="J727" s="196"/>
      <c r="K727" s="196"/>
      <c r="L727" s="196"/>
      <c r="M727" s="196"/>
      <c r="N727" s="196"/>
    </row>
    <row r="728" spans="2:14">
      <c r="B728" s="196"/>
      <c r="C728" s="196"/>
      <c r="D728" s="196"/>
      <c r="E728" s="196"/>
      <c r="F728" s="196"/>
      <c r="G728" s="196"/>
      <c r="H728" s="211"/>
      <c r="I728" s="196"/>
      <c r="J728" s="196"/>
      <c r="K728" s="196"/>
      <c r="L728" s="196"/>
      <c r="M728" s="196"/>
      <c r="N728" s="196"/>
    </row>
    <row r="729" spans="2:14">
      <c r="B729" s="196"/>
      <c r="C729" s="196"/>
      <c r="D729" s="196"/>
      <c r="E729" s="196"/>
      <c r="F729" s="196"/>
      <c r="G729" s="196"/>
      <c r="H729" s="211"/>
      <c r="I729" s="196"/>
      <c r="J729" s="196"/>
      <c r="K729" s="196"/>
      <c r="L729" s="196"/>
      <c r="M729" s="196"/>
      <c r="N729" s="196"/>
    </row>
    <row r="730" spans="2:14">
      <c r="B730" s="196"/>
      <c r="C730" s="196"/>
      <c r="D730" s="196"/>
      <c r="E730" s="196"/>
      <c r="F730" s="196"/>
      <c r="G730" s="196"/>
      <c r="H730" s="211"/>
      <c r="I730" s="196"/>
      <c r="J730" s="196"/>
      <c r="K730" s="196"/>
      <c r="L730" s="196"/>
      <c r="M730" s="196"/>
      <c r="N730" s="196"/>
    </row>
    <row r="731" spans="2:14">
      <c r="B731" s="196"/>
      <c r="C731" s="196"/>
      <c r="D731" s="196"/>
      <c r="E731" s="196"/>
      <c r="F731" s="196"/>
      <c r="G731" s="196"/>
      <c r="H731" s="211"/>
      <c r="I731" s="196"/>
      <c r="J731" s="196"/>
      <c r="K731" s="196"/>
      <c r="L731" s="196"/>
      <c r="M731" s="196"/>
      <c r="N731" s="196"/>
    </row>
    <row r="732" spans="2:14">
      <c r="B732" s="196"/>
      <c r="C732" s="196"/>
      <c r="D732" s="196"/>
      <c r="E732" s="196"/>
      <c r="F732" s="196"/>
      <c r="G732" s="196"/>
      <c r="H732" s="211"/>
      <c r="I732" s="196"/>
      <c r="J732" s="196"/>
      <c r="K732" s="196"/>
      <c r="L732" s="196"/>
      <c r="M732" s="196"/>
      <c r="N732" s="196"/>
    </row>
    <row r="733" spans="2:14">
      <c r="B733" s="196"/>
      <c r="C733" s="196"/>
      <c r="D733" s="196"/>
      <c r="E733" s="196"/>
      <c r="F733" s="196"/>
      <c r="G733" s="196"/>
      <c r="H733" s="211"/>
      <c r="I733" s="196"/>
      <c r="J733" s="196"/>
      <c r="K733" s="196"/>
      <c r="L733" s="196"/>
      <c r="M733" s="196"/>
      <c r="N733" s="196"/>
    </row>
    <row r="734" spans="2:14">
      <c r="B734" s="196"/>
      <c r="C734" s="196"/>
      <c r="D734" s="196"/>
      <c r="E734" s="196"/>
      <c r="F734" s="196"/>
      <c r="G734" s="196"/>
      <c r="H734" s="211"/>
      <c r="I734" s="196"/>
      <c r="J734" s="196"/>
      <c r="K734" s="196"/>
      <c r="L734" s="196"/>
      <c r="M734" s="196"/>
      <c r="N734" s="196"/>
    </row>
    <row r="735" spans="2:14">
      <c r="B735" s="196"/>
      <c r="C735" s="196"/>
      <c r="D735" s="196"/>
      <c r="E735" s="196"/>
      <c r="F735" s="196"/>
      <c r="G735" s="196"/>
      <c r="H735" s="211"/>
      <c r="I735" s="196"/>
      <c r="J735" s="196"/>
      <c r="K735" s="196"/>
      <c r="L735" s="196"/>
      <c r="M735" s="196"/>
      <c r="N735" s="196"/>
    </row>
    <row r="736" spans="2:14">
      <c r="B736" s="196"/>
      <c r="C736" s="196"/>
      <c r="D736" s="196"/>
      <c r="E736" s="196"/>
      <c r="F736" s="196"/>
      <c r="G736" s="196"/>
      <c r="H736" s="211"/>
      <c r="I736" s="196"/>
      <c r="J736" s="196"/>
      <c r="K736" s="196"/>
      <c r="L736" s="196"/>
      <c r="M736" s="196"/>
      <c r="N736" s="196"/>
    </row>
    <row r="737" spans="2:14">
      <c r="B737" s="196"/>
      <c r="C737" s="196"/>
      <c r="D737" s="196"/>
      <c r="E737" s="196"/>
      <c r="F737" s="196"/>
      <c r="G737" s="196"/>
      <c r="H737" s="211"/>
      <c r="I737" s="196"/>
      <c r="J737" s="196"/>
      <c r="K737" s="196"/>
      <c r="L737" s="196"/>
      <c r="M737" s="196"/>
      <c r="N737" s="196"/>
    </row>
    <row r="738" spans="2:14">
      <c r="B738" s="196"/>
      <c r="C738" s="196"/>
      <c r="D738" s="196"/>
      <c r="E738" s="196"/>
      <c r="F738" s="196"/>
      <c r="G738" s="196"/>
      <c r="H738" s="211"/>
      <c r="I738" s="196"/>
      <c r="J738" s="196"/>
      <c r="K738" s="196"/>
      <c r="L738" s="196"/>
      <c r="M738" s="196"/>
      <c r="N738" s="196"/>
    </row>
    <row r="739" spans="2:14">
      <c r="B739" s="196"/>
      <c r="C739" s="196"/>
      <c r="D739" s="196"/>
      <c r="E739" s="196"/>
      <c r="F739" s="196"/>
      <c r="G739" s="196"/>
      <c r="H739" s="211"/>
      <c r="I739" s="196"/>
      <c r="J739" s="196"/>
      <c r="K739" s="196"/>
      <c r="L739" s="196"/>
      <c r="M739" s="196"/>
      <c r="N739" s="196"/>
    </row>
    <row r="740" spans="2:14">
      <c r="B740" s="196"/>
      <c r="C740" s="196"/>
      <c r="D740" s="196"/>
      <c r="E740" s="196"/>
      <c r="F740" s="196"/>
      <c r="G740" s="196"/>
      <c r="H740" s="211"/>
      <c r="I740" s="196"/>
      <c r="J740" s="196"/>
      <c r="K740" s="196"/>
      <c r="L740" s="196"/>
      <c r="M740" s="196"/>
      <c r="N740" s="196"/>
    </row>
    <row r="741" spans="2:14">
      <c r="B741" s="196"/>
      <c r="C741" s="196"/>
      <c r="D741" s="196"/>
      <c r="E741" s="196"/>
      <c r="F741" s="196"/>
      <c r="G741" s="196"/>
      <c r="H741" s="211"/>
      <c r="I741" s="196"/>
      <c r="J741" s="196"/>
      <c r="K741" s="196"/>
      <c r="L741" s="196"/>
      <c r="M741" s="196"/>
      <c r="N741" s="196"/>
    </row>
    <row r="742" spans="2:14">
      <c r="B742" s="196"/>
      <c r="C742" s="196"/>
      <c r="D742" s="196"/>
      <c r="E742" s="196"/>
      <c r="F742" s="196"/>
      <c r="G742" s="196"/>
      <c r="H742" s="211"/>
      <c r="I742" s="196"/>
      <c r="J742" s="196"/>
      <c r="K742" s="196"/>
      <c r="L742" s="196"/>
      <c r="M742" s="196"/>
      <c r="N742" s="196"/>
    </row>
    <row r="743" spans="2:14">
      <c r="B743" s="196"/>
      <c r="C743" s="196"/>
      <c r="D743" s="196"/>
      <c r="E743" s="196"/>
      <c r="F743" s="196"/>
      <c r="G743" s="196"/>
      <c r="H743" s="211"/>
      <c r="I743" s="196"/>
      <c r="J743" s="196"/>
      <c r="K743" s="196"/>
      <c r="L743" s="196"/>
      <c r="M743" s="196"/>
      <c r="N743" s="196"/>
    </row>
    <row r="744" spans="2:14">
      <c r="B744" s="196"/>
      <c r="C744" s="196"/>
      <c r="D744" s="196"/>
      <c r="E744" s="196"/>
      <c r="F744" s="196"/>
      <c r="G744" s="196"/>
      <c r="H744" s="211"/>
      <c r="I744" s="196"/>
      <c r="J744" s="196"/>
      <c r="K744" s="196"/>
      <c r="L744" s="196"/>
      <c r="M744" s="196"/>
      <c r="N744" s="196"/>
    </row>
    <row r="745" spans="2:14">
      <c r="B745" s="196"/>
      <c r="C745" s="196"/>
      <c r="D745" s="196"/>
      <c r="E745" s="196"/>
      <c r="F745" s="196"/>
      <c r="G745" s="196"/>
      <c r="H745" s="211"/>
      <c r="I745" s="196"/>
      <c r="J745" s="196"/>
      <c r="K745" s="196"/>
      <c r="L745" s="196"/>
      <c r="M745" s="196"/>
      <c r="N745" s="196"/>
    </row>
    <row r="746" spans="2:14">
      <c r="B746" s="196"/>
      <c r="C746" s="196"/>
      <c r="D746" s="196"/>
      <c r="E746" s="196"/>
      <c r="F746" s="196"/>
      <c r="G746" s="196"/>
      <c r="H746" s="211"/>
      <c r="I746" s="196"/>
      <c r="J746" s="196"/>
      <c r="K746" s="196"/>
      <c r="L746" s="196"/>
      <c r="M746" s="196"/>
      <c r="N746" s="196"/>
    </row>
    <row r="747" spans="2:14">
      <c r="B747" s="196"/>
      <c r="C747" s="196"/>
      <c r="D747" s="196"/>
      <c r="E747" s="196"/>
      <c r="F747" s="196"/>
      <c r="G747" s="196"/>
      <c r="H747" s="211"/>
      <c r="I747" s="196"/>
      <c r="J747" s="196"/>
      <c r="K747" s="196"/>
      <c r="L747" s="196"/>
      <c r="M747" s="196"/>
      <c r="N747" s="196"/>
    </row>
    <row r="748" spans="2:14">
      <c r="B748" s="196"/>
      <c r="C748" s="196"/>
      <c r="D748" s="196"/>
      <c r="E748" s="196"/>
      <c r="F748" s="196"/>
      <c r="G748" s="196"/>
      <c r="H748" s="211"/>
      <c r="I748" s="196"/>
      <c r="J748" s="196"/>
      <c r="K748" s="196"/>
      <c r="L748" s="196"/>
      <c r="M748" s="196"/>
      <c r="N748" s="196"/>
    </row>
    <row r="749" spans="2:14">
      <c r="B749" s="196"/>
      <c r="C749" s="196"/>
      <c r="D749" s="196"/>
      <c r="E749" s="196"/>
      <c r="F749" s="196"/>
      <c r="G749" s="196"/>
      <c r="H749" s="211"/>
      <c r="I749" s="196"/>
      <c r="J749" s="196"/>
      <c r="K749" s="196"/>
      <c r="L749" s="196"/>
      <c r="M749" s="196"/>
      <c r="N749" s="196"/>
    </row>
    <row r="750" spans="2:14">
      <c r="B750" s="196"/>
      <c r="C750" s="196"/>
      <c r="D750" s="196"/>
      <c r="E750" s="196"/>
      <c r="F750" s="196"/>
      <c r="G750" s="196"/>
      <c r="H750" s="211"/>
      <c r="I750" s="196"/>
      <c r="J750" s="196"/>
      <c r="K750" s="196"/>
      <c r="L750" s="196"/>
      <c r="M750" s="196"/>
      <c r="N750" s="196"/>
    </row>
    <row r="751" spans="2:14">
      <c r="B751" s="196"/>
      <c r="C751" s="196"/>
      <c r="D751" s="196"/>
      <c r="E751" s="196"/>
      <c r="F751" s="196"/>
      <c r="G751" s="196"/>
      <c r="H751" s="211"/>
      <c r="I751" s="196"/>
      <c r="J751" s="196"/>
      <c r="K751" s="196"/>
      <c r="L751" s="196"/>
      <c r="M751" s="196"/>
      <c r="N751" s="196"/>
    </row>
    <row r="752" spans="2:14">
      <c r="B752" s="196"/>
      <c r="C752" s="196"/>
      <c r="D752" s="196"/>
      <c r="E752" s="196"/>
      <c r="F752" s="196"/>
      <c r="G752" s="196"/>
      <c r="H752" s="211"/>
      <c r="I752" s="196"/>
      <c r="J752" s="196"/>
      <c r="K752" s="196"/>
      <c r="L752" s="196"/>
      <c r="M752" s="196"/>
      <c r="N752" s="196"/>
    </row>
    <row r="753" spans="2:14">
      <c r="B753" s="196"/>
      <c r="C753" s="196"/>
      <c r="D753" s="196"/>
      <c r="E753" s="196"/>
      <c r="F753" s="196"/>
      <c r="G753" s="196"/>
      <c r="H753" s="211"/>
      <c r="I753" s="196"/>
      <c r="J753" s="196"/>
      <c r="K753" s="196"/>
      <c r="L753" s="196"/>
      <c r="M753" s="196"/>
      <c r="N753" s="196"/>
    </row>
    <row r="754" spans="2:14">
      <c r="B754" s="196"/>
      <c r="C754" s="196"/>
      <c r="D754" s="196"/>
      <c r="E754" s="196"/>
      <c r="F754" s="196"/>
      <c r="G754" s="196"/>
      <c r="H754" s="211"/>
      <c r="I754" s="196"/>
      <c r="J754" s="196"/>
      <c r="K754" s="196"/>
      <c r="L754" s="196"/>
      <c r="M754" s="196"/>
      <c r="N754" s="196"/>
    </row>
    <row r="755" spans="2:14">
      <c r="B755" s="196"/>
      <c r="C755" s="196"/>
      <c r="D755" s="196"/>
      <c r="E755" s="196"/>
      <c r="F755" s="196"/>
      <c r="G755" s="196"/>
      <c r="H755" s="211"/>
      <c r="I755" s="196"/>
      <c r="J755" s="196"/>
      <c r="K755" s="196"/>
      <c r="L755" s="196"/>
      <c r="M755" s="196"/>
      <c r="N755" s="196"/>
    </row>
    <row r="756" spans="2:14">
      <c r="B756" s="196"/>
      <c r="C756" s="196"/>
      <c r="D756" s="196"/>
      <c r="E756" s="196"/>
      <c r="F756" s="196"/>
      <c r="G756" s="196"/>
      <c r="H756" s="211"/>
      <c r="I756" s="196"/>
      <c r="J756" s="196"/>
      <c r="K756" s="196"/>
      <c r="L756" s="196"/>
      <c r="M756" s="196"/>
      <c r="N756" s="196"/>
    </row>
    <row r="757" spans="2:14">
      <c r="B757" s="196"/>
      <c r="C757" s="196"/>
      <c r="D757" s="196"/>
      <c r="E757" s="196"/>
      <c r="F757" s="196"/>
      <c r="G757" s="196"/>
      <c r="H757" s="211"/>
      <c r="I757" s="196"/>
      <c r="J757" s="196"/>
      <c r="K757" s="196"/>
      <c r="L757" s="196"/>
      <c r="M757" s="196"/>
      <c r="N757" s="196"/>
    </row>
    <row r="758" spans="2:14">
      <c r="B758" s="196"/>
      <c r="C758" s="196"/>
      <c r="D758" s="196"/>
      <c r="E758" s="196"/>
      <c r="F758" s="196"/>
      <c r="G758" s="196"/>
      <c r="H758" s="211"/>
      <c r="I758" s="196"/>
      <c r="J758" s="196"/>
      <c r="K758" s="196"/>
      <c r="L758" s="196"/>
      <c r="M758" s="196"/>
      <c r="N758" s="196"/>
    </row>
    <row r="759" spans="2:14">
      <c r="B759" s="196"/>
      <c r="C759" s="196"/>
      <c r="D759" s="196"/>
      <c r="E759" s="196"/>
      <c r="F759" s="196"/>
      <c r="G759" s="196"/>
      <c r="H759" s="211"/>
      <c r="I759" s="196"/>
      <c r="J759" s="196"/>
      <c r="K759" s="196"/>
      <c r="L759" s="196"/>
      <c r="M759" s="196"/>
      <c r="N759" s="196"/>
    </row>
    <row r="760" spans="2:14">
      <c r="B760" s="196"/>
      <c r="C760" s="196"/>
      <c r="D760" s="196"/>
      <c r="E760" s="196"/>
      <c r="F760" s="196"/>
      <c r="G760" s="196"/>
      <c r="H760" s="211"/>
      <c r="I760" s="196"/>
      <c r="J760" s="196"/>
      <c r="K760" s="196"/>
      <c r="L760" s="196"/>
      <c r="M760" s="196"/>
      <c r="N760" s="196"/>
    </row>
    <row r="761" spans="2:14">
      <c r="B761" s="196"/>
      <c r="C761" s="196"/>
      <c r="D761" s="196"/>
      <c r="E761" s="196"/>
      <c r="F761" s="196"/>
      <c r="G761" s="196"/>
      <c r="H761" s="211"/>
      <c r="I761" s="196"/>
      <c r="J761" s="196"/>
      <c r="K761" s="196"/>
      <c r="L761" s="196"/>
      <c r="M761" s="196"/>
      <c r="N761" s="196"/>
    </row>
    <row r="762" spans="2:14">
      <c r="B762" s="196"/>
      <c r="C762" s="196"/>
      <c r="D762" s="196"/>
      <c r="E762" s="196"/>
      <c r="F762" s="196"/>
      <c r="G762" s="196"/>
      <c r="H762" s="211"/>
      <c r="I762" s="196"/>
      <c r="J762" s="196"/>
      <c r="K762" s="196"/>
      <c r="L762" s="196"/>
      <c r="M762" s="196"/>
      <c r="N762" s="196"/>
    </row>
    <row r="763" spans="2:14">
      <c r="B763" s="196"/>
      <c r="C763" s="196"/>
      <c r="D763" s="196"/>
      <c r="E763" s="196"/>
      <c r="F763" s="196"/>
      <c r="G763" s="196"/>
      <c r="H763" s="211"/>
      <c r="I763" s="196"/>
      <c r="J763" s="196"/>
      <c r="K763" s="196"/>
      <c r="L763" s="196"/>
      <c r="M763" s="196"/>
      <c r="N763" s="196"/>
    </row>
    <row r="764" spans="2:14">
      <c r="B764" s="196"/>
      <c r="C764" s="196"/>
      <c r="D764" s="196"/>
      <c r="E764" s="196"/>
      <c r="F764" s="196"/>
      <c r="G764" s="196"/>
      <c r="H764" s="211"/>
      <c r="I764" s="196"/>
      <c r="J764" s="196"/>
      <c r="K764" s="196"/>
      <c r="L764" s="196"/>
      <c r="M764" s="196"/>
      <c r="N764" s="196"/>
    </row>
    <row r="765" spans="2:14">
      <c r="B765" s="196"/>
      <c r="C765" s="196"/>
      <c r="D765" s="196"/>
      <c r="E765" s="196"/>
      <c r="F765" s="196"/>
      <c r="G765" s="196"/>
      <c r="H765" s="211"/>
      <c r="I765" s="196"/>
      <c r="J765" s="196"/>
      <c r="K765" s="196"/>
      <c r="L765" s="196"/>
      <c r="M765" s="196"/>
      <c r="N765" s="196"/>
    </row>
    <row r="766" spans="2:14">
      <c r="B766" s="196"/>
      <c r="C766" s="196"/>
      <c r="D766" s="196"/>
      <c r="E766" s="196"/>
      <c r="F766" s="196"/>
      <c r="G766" s="196"/>
      <c r="H766" s="211"/>
      <c r="I766" s="196"/>
      <c r="J766" s="196"/>
      <c r="K766" s="196"/>
      <c r="L766" s="196"/>
      <c r="M766" s="196"/>
      <c r="N766" s="196"/>
    </row>
    <row r="767" spans="2:14">
      <c r="B767" s="196"/>
      <c r="C767" s="196"/>
      <c r="D767" s="196"/>
      <c r="E767" s="196"/>
      <c r="F767" s="196"/>
      <c r="G767" s="196"/>
      <c r="H767" s="211"/>
      <c r="I767" s="196"/>
      <c r="J767" s="196"/>
      <c r="K767" s="196"/>
      <c r="L767" s="196"/>
      <c r="M767" s="196"/>
      <c r="N767" s="196"/>
    </row>
    <row r="768" spans="2:14">
      <c r="B768" s="196"/>
      <c r="C768" s="196"/>
      <c r="D768" s="196"/>
      <c r="E768" s="196"/>
      <c r="F768" s="196"/>
      <c r="G768" s="196"/>
      <c r="H768" s="211"/>
      <c r="I768" s="196"/>
      <c r="J768" s="196"/>
      <c r="K768" s="196"/>
      <c r="L768" s="196"/>
      <c r="M768" s="196"/>
      <c r="N768" s="196"/>
    </row>
    <row r="769" spans="2:14">
      <c r="B769" s="196"/>
      <c r="C769" s="196"/>
      <c r="D769" s="196"/>
      <c r="E769" s="196"/>
      <c r="F769" s="196"/>
      <c r="G769" s="196"/>
      <c r="H769" s="211"/>
      <c r="I769" s="196"/>
      <c r="J769" s="196"/>
      <c r="K769" s="196"/>
      <c r="L769" s="196"/>
      <c r="M769" s="196"/>
      <c r="N769" s="196"/>
    </row>
    <row r="770" spans="2:14">
      <c r="B770" s="196"/>
      <c r="C770" s="196"/>
      <c r="D770" s="196"/>
      <c r="E770" s="196"/>
      <c r="F770" s="196"/>
      <c r="G770" s="196"/>
      <c r="H770" s="211"/>
      <c r="I770" s="196"/>
      <c r="J770" s="196"/>
      <c r="K770" s="196"/>
      <c r="L770" s="196"/>
      <c r="M770" s="196"/>
      <c r="N770" s="196"/>
    </row>
    <row r="771" spans="2:14">
      <c r="B771" s="196"/>
      <c r="C771" s="196"/>
      <c r="D771" s="196"/>
      <c r="E771" s="196"/>
      <c r="F771" s="196"/>
      <c r="G771" s="196"/>
      <c r="H771" s="211"/>
      <c r="I771" s="196"/>
      <c r="J771" s="196"/>
      <c r="K771" s="196"/>
      <c r="L771" s="196"/>
      <c r="M771" s="196"/>
      <c r="N771" s="196"/>
    </row>
    <row r="772" spans="2:14">
      <c r="B772" s="196"/>
      <c r="C772" s="196"/>
      <c r="D772" s="196"/>
      <c r="E772" s="196"/>
      <c r="F772" s="196"/>
      <c r="G772" s="196"/>
      <c r="H772" s="211"/>
      <c r="I772" s="196"/>
      <c r="J772" s="196"/>
      <c r="K772" s="196"/>
      <c r="L772" s="196"/>
      <c r="M772" s="196"/>
      <c r="N772" s="196"/>
    </row>
    <row r="773" spans="2:14">
      <c r="B773" s="196"/>
      <c r="C773" s="196"/>
      <c r="D773" s="196"/>
      <c r="E773" s="196"/>
      <c r="F773" s="196"/>
      <c r="G773" s="196"/>
      <c r="H773" s="211"/>
      <c r="I773" s="196"/>
      <c r="J773" s="196"/>
      <c r="K773" s="196"/>
      <c r="L773" s="196"/>
      <c r="M773" s="196"/>
      <c r="N773" s="196"/>
    </row>
    <row r="774" spans="2:14">
      <c r="B774" s="196"/>
      <c r="C774" s="196"/>
      <c r="D774" s="196"/>
      <c r="E774" s="196"/>
      <c r="F774" s="196"/>
      <c r="G774" s="196"/>
      <c r="H774" s="211"/>
      <c r="I774" s="196"/>
      <c r="J774" s="196"/>
      <c r="K774" s="196"/>
      <c r="L774" s="196"/>
      <c r="M774" s="196"/>
      <c r="N774" s="196"/>
    </row>
    <row r="775" spans="2:14">
      <c r="B775" s="196"/>
      <c r="C775" s="196"/>
      <c r="D775" s="196"/>
      <c r="E775" s="196"/>
      <c r="F775" s="196"/>
      <c r="G775" s="196"/>
      <c r="H775" s="211"/>
      <c r="I775" s="196"/>
      <c r="J775" s="196"/>
      <c r="K775" s="196"/>
      <c r="L775" s="196"/>
      <c r="M775" s="196"/>
      <c r="N775" s="196"/>
    </row>
    <row r="776" spans="2:14">
      <c r="B776" s="196"/>
      <c r="C776" s="196"/>
      <c r="D776" s="196"/>
      <c r="E776" s="196"/>
      <c r="F776" s="196"/>
      <c r="G776" s="196"/>
      <c r="H776" s="211"/>
      <c r="I776" s="196"/>
      <c r="J776" s="196"/>
      <c r="K776" s="196"/>
      <c r="L776" s="196"/>
      <c r="M776" s="196"/>
      <c r="N776" s="196"/>
    </row>
    <row r="777" spans="2:14">
      <c r="B777" s="196"/>
      <c r="C777" s="196"/>
      <c r="D777" s="196"/>
      <c r="E777" s="196"/>
      <c r="F777" s="196"/>
      <c r="G777" s="196"/>
      <c r="H777" s="211"/>
      <c r="I777" s="196"/>
      <c r="J777" s="196"/>
      <c r="K777" s="196"/>
      <c r="L777" s="196"/>
      <c r="M777" s="196"/>
      <c r="N777" s="196"/>
    </row>
    <row r="778" spans="2:14">
      <c r="B778" s="196"/>
      <c r="C778" s="196"/>
      <c r="D778" s="196"/>
      <c r="E778" s="196"/>
      <c r="F778" s="196"/>
      <c r="G778" s="196"/>
      <c r="H778" s="211"/>
      <c r="I778" s="196"/>
      <c r="J778" s="196"/>
      <c r="K778" s="196"/>
      <c r="L778" s="196"/>
      <c r="M778" s="196"/>
      <c r="N778" s="196"/>
    </row>
    <row r="779" spans="2:14">
      <c r="B779" s="196"/>
      <c r="C779" s="196"/>
      <c r="D779" s="196"/>
      <c r="E779" s="196"/>
      <c r="F779" s="196"/>
      <c r="G779" s="196"/>
      <c r="H779" s="211"/>
      <c r="I779" s="196"/>
      <c r="J779" s="196"/>
      <c r="K779" s="196"/>
      <c r="L779" s="196"/>
      <c r="M779" s="196"/>
      <c r="N779" s="196"/>
    </row>
    <row r="780" spans="2:14">
      <c r="B780" s="196"/>
      <c r="C780" s="196"/>
      <c r="D780" s="196"/>
      <c r="E780" s="196"/>
      <c r="F780" s="196"/>
      <c r="G780" s="196"/>
      <c r="H780" s="211"/>
      <c r="I780" s="196"/>
      <c r="J780" s="196"/>
      <c r="K780" s="196"/>
      <c r="L780" s="196"/>
      <c r="M780" s="196"/>
      <c r="N780" s="196"/>
    </row>
    <row r="781" spans="2:14">
      <c r="B781" s="196"/>
      <c r="C781" s="196"/>
      <c r="D781" s="196"/>
      <c r="E781" s="196"/>
      <c r="F781" s="196"/>
      <c r="G781" s="196"/>
      <c r="H781" s="211"/>
      <c r="I781" s="196"/>
      <c r="J781" s="196"/>
      <c r="K781" s="196"/>
      <c r="L781" s="196"/>
      <c r="M781" s="196"/>
      <c r="N781" s="196"/>
    </row>
    <row r="782" spans="2:14">
      <c r="B782" s="196"/>
      <c r="C782" s="196"/>
      <c r="D782" s="196"/>
      <c r="E782" s="196"/>
      <c r="F782" s="196"/>
      <c r="G782" s="196"/>
      <c r="H782" s="211"/>
      <c r="I782" s="196"/>
      <c r="J782" s="196"/>
      <c r="K782" s="196"/>
      <c r="L782" s="196"/>
      <c r="M782" s="196"/>
      <c r="N782" s="196"/>
    </row>
    <row r="783" spans="2:14">
      <c r="B783" s="196"/>
      <c r="C783" s="196"/>
      <c r="D783" s="196"/>
      <c r="E783" s="196"/>
      <c r="F783" s="196"/>
      <c r="G783" s="196"/>
      <c r="H783" s="211"/>
      <c r="I783" s="196"/>
      <c r="J783" s="196"/>
      <c r="K783" s="196"/>
      <c r="L783" s="196"/>
      <c r="M783" s="196"/>
      <c r="N783" s="196"/>
    </row>
    <row r="784" spans="2:14">
      <c r="B784" s="196"/>
      <c r="C784" s="196"/>
      <c r="D784" s="196"/>
      <c r="E784" s="196"/>
      <c r="F784" s="196"/>
      <c r="G784" s="196"/>
      <c r="H784" s="211"/>
      <c r="I784" s="196"/>
      <c r="J784" s="196"/>
      <c r="K784" s="196"/>
      <c r="L784" s="196"/>
      <c r="M784" s="196"/>
      <c r="N784" s="196"/>
    </row>
    <row r="785" spans="2:14">
      <c r="B785" s="196"/>
      <c r="C785" s="196"/>
      <c r="D785" s="196"/>
      <c r="E785" s="196"/>
      <c r="F785" s="196"/>
      <c r="G785" s="196"/>
      <c r="H785" s="211"/>
      <c r="I785" s="196"/>
      <c r="J785" s="196"/>
      <c r="K785" s="196"/>
      <c r="L785" s="196"/>
      <c r="M785" s="196"/>
      <c r="N785" s="196"/>
    </row>
    <row r="786" spans="2:14">
      <c r="B786" s="196"/>
      <c r="C786" s="196"/>
      <c r="D786" s="196"/>
      <c r="E786" s="196"/>
      <c r="F786" s="196"/>
      <c r="G786" s="196"/>
      <c r="H786" s="211"/>
      <c r="I786" s="196"/>
      <c r="J786" s="196"/>
      <c r="K786" s="196"/>
      <c r="L786" s="196"/>
      <c r="M786" s="196"/>
      <c r="N786" s="196"/>
    </row>
    <row r="787" spans="2:14">
      <c r="B787" s="196"/>
      <c r="C787" s="196"/>
      <c r="D787" s="196"/>
      <c r="E787" s="196"/>
      <c r="F787" s="196"/>
      <c r="G787" s="196"/>
      <c r="H787" s="211"/>
      <c r="I787" s="196"/>
      <c r="J787" s="196"/>
      <c r="K787" s="196"/>
      <c r="L787" s="196"/>
      <c r="M787" s="196"/>
      <c r="N787" s="196"/>
    </row>
  </sheetData>
  <mergeCells count="7">
    <mergeCell ref="A553:B553"/>
    <mergeCell ref="C553:E553"/>
    <mergeCell ref="F553:H553"/>
    <mergeCell ref="A549:E549"/>
    <mergeCell ref="A554:B554"/>
    <mergeCell ref="C554:E554"/>
    <mergeCell ref="F554:H554"/>
  </mergeCells>
  <dataValidations count="5">
    <dataValidation allowBlank="1" showInputMessage="1" showErrorMessage="1" prompt="UDZIAŁ PROCENTOWY WŁASNYCH ŚRODKÓW FINANSOWYCH DO CAŁKOWITEJ KWOTY DOTACJI" sqref="I551:N551"/>
    <dataValidation allowBlank="1" showInputMessage="1" showErrorMessage="1" prompt="UDZIAŁ PROCENTOWY DOTACJI DO CAŁKOWITEGO BUDŻETU PROJEKTU" sqref="H550"/>
    <dataValidation allowBlank="1" showInputMessage="1" showErrorMessage="1" prompt="UDZIAŁ PROCENTOWY WKŁADU WŁASNEGO FINANSOWEGO DO CAŁKOWITEGO BUDŻETU PROJEKTU" sqref="I550:N550"/>
    <dataValidation allowBlank="1" showInputMessage="1" showErrorMessage="1" prompt="UDZIAŁ PROCENTOWY WŁASNEGO WKŁADU RZECZOWEGO DO CAŁKOWITEJ KWOTY DOTACJI" sqref="J551:N551"/>
    <dataValidation allowBlank="1" showInputMessage="1" showErrorMessage="1" prompt="UDZIAŁ PROCENTOWY WKŁADU WŁASNEGO RZECZOWEGO DO CAŁKOWITEGO BUDŻETU PROJEKTU" sqref="J550:N550"/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1036"/>
  <sheetViews>
    <sheetView showGridLines="0" zoomScale="83" zoomScaleNormal="83" workbookViewId="0">
      <pane ySplit="3" topLeftCell="A4" activePane="bottomLeft" state="frozen"/>
      <selection activeCell="C4" sqref="C4"/>
      <selection pane="bottomLeft" activeCell="A4" sqref="A4"/>
    </sheetView>
  </sheetViews>
  <sheetFormatPr defaultColWidth="9.109375" defaultRowHeight="13.2" outlineLevelRow="1"/>
  <cols>
    <col min="1" max="1" width="5.109375" style="249" customWidth="1"/>
    <col min="2" max="2" width="8.44140625" style="191" customWidth="1"/>
    <col min="3" max="3" width="24.6640625" style="192" customWidth="1"/>
    <col min="4" max="4" width="15.44140625" style="193" customWidth="1"/>
    <col min="5" max="5" width="22.109375" style="193" customWidth="1"/>
    <col min="6" max="6" width="10.77734375" style="25" customWidth="1"/>
    <col min="7" max="7" width="15.44140625" style="193" bestFit="1" customWidth="1"/>
    <col min="8" max="8" width="14.5546875" style="193" customWidth="1"/>
    <col min="9" max="9" width="16" style="193" customWidth="1"/>
    <col min="10" max="10" width="17.77734375" style="193" customWidth="1"/>
    <col min="11" max="11" width="17.5546875" style="193" customWidth="1"/>
    <col min="12" max="14" width="16" style="193" customWidth="1"/>
    <col min="15" max="15" width="21.88671875" style="194" customWidth="1"/>
    <col min="16" max="16384" width="9.109375" style="27"/>
  </cols>
  <sheetData>
    <row r="1" spans="1:15" ht="21">
      <c r="A1" s="247" t="s">
        <v>162</v>
      </c>
      <c r="B1" s="21"/>
      <c r="C1" s="22"/>
      <c r="D1" s="23"/>
      <c r="E1" s="24"/>
      <c r="G1" s="24"/>
      <c r="H1" s="24"/>
      <c r="I1" s="24"/>
      <c r="J1" s="24"/>
      <c r="K1" s="24"/>
      <c r="L1" s="24"/>
      <c r="M1" s="24"/>
      <c r="N1" s="24"/>
      <c r="O1" s="26"/>
    </row>
    <row r="2" spans="1:15">
      <c r="A2" s="248"/>
      <c r="B2" s="28"/>
      <c r="C2" s="22"/>
      <c r="D2" s="23"/>
      <c r="E2" s="23"/>
      <c r="F2" s="23"/>
      <c r="G2" s="23"/>
      <c r="H2" s="25"/>
      <c r="I2" s="25"/>
      <c r="J2" s="25"/>
      <c r="K2" s="25"/>
      <c r="L2" s="25"/>
      <c r="M2" s="25"/>
      <c r="N2" s="25"/>
      <c r="O2" s="29"/>
    </row>
    <row r="3" spans="1:15" s="192" customFormat="1" ht="64.5" customHeight="1">
      <c r="A3" s="280" t="s">
        <v>6</v>
      </c>
      <c r="B3" s="30" t="s">
        <v>105</v>
      </c>
      <c r="C3" s="30" t="s">
        <v>163</v>
      </c>
      <c r="D3" s="31" t="s">
        <v>164</v>
      </c>
      <c r="E3" s="31" t="s">
        <v>165</v>
      </c>
      <c r="F3" s="31" t="s">
        <v>166</v>
      </c>
      <c r="G3" s="31" t="s">
        <v>167</v>
      </c>
      <c r="H3" s="31" t="s">
        <v>741</v>
      </c>
      <c r="I3" s="31" t="s">
        <v>742</v>
      </c>
      <c r="J3" s="31" t="s">
        <v>740</v>
      </c>
      <c r="K3" s="31" t="s">
        <v>738</v>
      </c>
      <c r="L3" s="31" t="s">
        <v>739</v>
      </c>
      <c r="M3" s="31" t="s">
        <v>705</v>
      </c>
      <c r="N3" s="31" t="s">
        <v>706</v>
      </c>
      <c r="O3" s="31" t="s">
        <v>168</v>
      </c>
    </row>
    <row r="4" spans="1:15" s="268" customFormat="1" ht="15.6">
      <c r="A4" s="267" t="s">
        <v>18</v>
      </c>
      <c r="B4" s="443" t="s">
        <v>734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</row>
    <row r="5" spans="1:15">
      <c r="A5" s="32"/>
      <c r="B5" s="445" t="s">
        <v>169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</row>
    <row r="6" spans="1:15">
      <c r="A6" s="33">
        <v>1</v>
      </c>
      <c r="B6" s="34"/>
      <c r="C6" s="35"/>
      <c r="D6" s="36"/>
      <c r="E6" s="36"/>
      <c r="F6" s="37"/>
      <c r="G6" s="38"/>
      <c r="H6" s="38"/>
      <c r="I6" s="38"/>
      <c r="J6" s="38"/>
      <c r="K6" s="38"/>
      <c r="L6" s="38"/>
      <c r="M6" s="38"/>
      <c r="N6" s="38"/>
      <c r="O6" s="37"/>
    </row>
    <row r="7" spans="1:15">
      <c r="A7" s="33">
        <f>A6+1</f>
        <v>2</v>
      </c>
      <c r="B7" s="34"/>
      <c r="C7" s="35"/>
      <c r="D7" s="36"/>
      <c r="E7" s="36"/>
      <c r="F7" s="37"/>
      <c r="G7" s="38"/>
      <c r="H7" s="38"/>
      <c r="I7" s="38"/>
      <c r="J7" s="38"/>
      <c r="K7" s="38"/>
      <c r="L7" s="38"/>
      <c r="M7" s="38"/>
      <c r="N7" s="38"/>
      <c r="O7" s="37"/>
    </row>
    <row r="8" spans="1:15">
      <c r="A8" s="33">
        <f t="shared" ref="A8:A71" si="0">A7+1</f>
        <v>3</v>
      </c>
      <c r="B8" s="39"/>
      <c r="C8" s="35"/>
      <c r="D8" s="36"/>
      <c r="E8" s="36"/>
      <c r="F8" s="37"/>
      <c r="G8" s="38"/>
      <c r="H8" s="38"/>
      <c r="I8" s="38"/>
      <c r="J8" s="38"/>
      <c r="K8" s="38"/>
      <c r="L8" s="38"/>
      <c r="M8" s="38"/>
      <c r="N8" s="38"/>
      <c r="O8" s="37"/>
    </row>
    <row r="9" spans="1:15">
      <c r="A9" s="33">
        <f t="shared" si="0"/>
        <v>4</v>
      </c>
      <c r="B9" s="39"/>
      <c r="C9" s="35"/>
      <c r="D9" s="36"/>
      <c r="E9" s="36"/>
      <c r="F9" s="37"/>
      <c r="G9" s="38"/>
      <c r="H9" s="38"/>
      <c r="I9" s="38"/>
      <c r="J9" s="38"/>
      <c r="K9" s="38"/>
      <c r="L9" s="38"/>
      <c r="M9" s="38"/>
      <c r="N9" s="38"/>
      <c r="O9" s="37"/>
    </row>
    <row r="10" spans="1:15">
      <c r="A10" s="33">
        <f t="shared" si="0"/>
        <v>5</v>
      </c>
      <c r="B10" s="34"/>
      <c r="C10" s="35"/>
      <c r="D10" s="40"/>
      <c r="E10" s="36"/>
      <c r="F10" s="37"/>
      <c r="G10" s="38"/>
      <c r="H10" s="38"/>
      <c r="I10" s="38"/>
      <c r="J10" s="38"/>
      <c r="K10" s="38"/>
      <c r="L10" s="38"/>
      <c r="M10" s="38"/>
      <c r="N10" s="38"/>
      <c r="O10" s="37"/>
    </row>
    <row r="11" spans="1:15">
      <c r="A11" s="33">
        <f t="shared" si="0"/>
        <v>6</v>
      </c>
      <c r="B11" s="34"/>
      <c r="C11" s="35"/>
      <c r="D11" s="40"/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37"/>
    </row>
    <row r="12" spans="1:15">
      <c r="A12" s="33">
        <f t="shared" si="0"/>
        <v>7</v>
      </c>
      <c r="B12" s="34"/>
      <c r="C12" s="35"/>
      <c r="D12" s="40"/>
      <c r="E12" s="36"/>
      <c r="F12" s="37"/>
      <c r="G12" s="38"/>
      <c r="H12" s="38"/>
      <c r="I12" s="38"/>
      <c r="J12" s="38"/>
      <c r="K12" s="38"/>
      <c r="L12" s="38"/>
      <c r="M12" s="38"/>
      <c r="N12" s="38"/>
      <c r="O12" s="37"/>
    </row>
    <row r="13" spans="1:15">
      <c r="A13" s="33">
        <f t="shared" si="0"/>
        <v>8</v>
      </c>
      <c r="B13" s="34"/>
      <c r="C13" s="35"/>
      <c r="D13" s="40"/>
      <c r="E13" s="36"/>
      <c r="F13" s="37"/>
      <c r="G13" s="38"/>
      <c r="H13" s="38"/>
      <c r="I13" s="38"/>
      <c r="J13" s="38"/>
      <c r="K13" s="38"/>
      <c r="L13" s="38"/>
      <c r="M13" s="38"/>
      <c r="N13" s="38"/>
      <c r="O13" s="37"/>
    </row>
    <row r="14" spans="1:15">
      <c r="A14" s="33">
        <f t="shared" si="0"/>
        <v>9</v>
      </c>
      <c r="B14" s="34"/>
      <c r="C14" s="35"/>
      <c r="D14" s="40"/>
      <c r="E14" s="36"/>
      <c r="F14" s="37"/>
      <c r="G14" s="38"/>
      <c r="H14" s="38"/>
      <c r="I14" s="38"/>
      <c r="J14" s="38"/>
      <c r="K14" s="38"/>
      <c r="L14" s="38"/>
      <c r="M14" s="38"/>
      <c r="N14" s="38"/>
      <c r="O14" s="37"/>
    </row>
    <row r="15" spans="1:15">
      <c r="A15" s="33">
        <f t="shared" si="0"/>
        <v>10</v>
      </c>
      <c r="B15" s="34"/>
      <c r="C15" s="35"/>
      <c r="D15" s="40"/>
      <c r="E15" s="36"/>
      <c r="F15" s="37"/>
      <c r="G15" s="38"/>
      <c r="H15" s="38"/>
      <c r="I15" s="38"/>
      <c r="J15" s="38"/>
      <c r="K15" s="38"/>
      <c r="L15" s="38"/>
      <c r="M15" s="38"/>
      <c r="N15" s="38"/>
      <c r="O15" s="37"/>
    </row>
    <row r="16" spans="1:15" hidden="1" outlineLevel="1">
      <c r="A16" s="33">
        <f t="shared" si="0"/>
        <v>11</v>
      </c>
      <c r="B16" s="34"/>
      <c r="C16" s="35"/>
      <c r="D16" s="40"/>
      <c r="E16" s="36"/>
      <c r="F16" s="37"/>
      <c r="G16" s="38"/>
      <c r="H16" s="38"/>
      <c r="I16" s="38"/>
      <c r="J16" s="38"/>
      <c r="K16" s="38"/>
      <c r="L16" s="38"/>
      <c r="M16" s="38"/>
      <c r="N16" s="38"/>
      <c r="O16" s="37"/>
    </row>
    <row r="17" spans="1:15" hidden="1" outlineLevel="1">
      <c r="A17" s="33">
        <f t="shared" si="0"/>
        <v>12</v>
      </c>
      <c r="B17" s="41"/>
      <c r="C17" s="42"/>
      <c r="D17" s="43"/>
      <c r="E17" s="43"/>
      <c r="F17" s="37"/>
      <c r="G17" s="38"/>
      <c r="H17" s="38"/>
      <c r="I17" s="38"/>
      <c r="J17" s="38"/>
      <c r="K17" s="38"/>
      <c r="L17" s="38"/>
      <c r="M17" s="38"/>
      <c r="N17" s="38"/>
      <c r="O17" s="37"/>
    </row>
    <row r="18" spans="1:15" hidden="1" outlineLevel="1">
      <c r="A18" s="33">
        <f t="shared" si="0"/>
        <v>13</v>
      </c>
      <c r="B18" s="41"/>
      <c r="C18" s="42"/>
      <c r="D18" s="43"/>
      <c r="E18" s="43"/>
      <c r="F18" s="37"/>
      <c r="G18" s="38"/>
      <c r="H18" s="38"/>
      <c r="I18" s="38"/>
      <c r="J18" s="38"/>
      <c r="K18" s="38"/>
      <c r="L18" s="38"/>
      <c r="M18" s="38"/>
      <c r="N18" s="38"/>
      <c r="O18" s="37"/>
    </row>
    <row r="19" spans="1:15" hidden="1" outlineLevel="1">
      <c r="A19" s="33">
        <f t="shared" si="0"/>
        <v>14</v>
      </c>
      <c r="B19" s="41"/>
      <c r="C19" s="42"/>
      <c r="D19" s="43"/>
      <c r="E19" s="43"/>
      <c r="F19" s="37"/>
      <c r="G19" s="38"/>
      <c r="H19" s="38"/>
      <c r="I19" s="38"/>
      <c r="J19" s="38"/>
      <c r="K19" s="38"/>
      <c r="L19" s="38"/>
      <c r="M19" s="38"/>
      <c r="N19" s="38"/>
      <c r="O19" s="37"/>
    </row>
    <row r="20" spans="1:15" hidden="1" outlineLevel="1">
      <c r="A20" s="33">
        <f t="shared" si="0"/>
        <v>15</v>
      </c>
      <c r="B20" s="41"/>
      <c r="C20" s="42"/>
      <c r="D20" s="43"/>
      <c r="E20" s="43"/>
      <c r="F20" s="37"/>
      <c r="G20" s="38"/>
      <c r="H20" s="38"/>
      <c r="I20" s="38"/>
      <c r="J20" s="38"/>
      <c r="K20" s="38"/>
      <c r="L20" s="38"/>
      <c r="M20" s="38"/>
      <c r="N20" s="38"/>
      <c r="O20" s="37"/>
    </row>
    <row r="21" spans="1:15" hidden="1" outlineLevel="1">
      <c r="A21" s="33">
        <f t="shared" si="0"/>
        <v>16</v>
      </c>
      <c r="B21" s="41"/>
      <c r="C21" s="42"/>
      <c r="D21" s="43"/>
      <c r="E21" s="43"/>
      <c r="F21" s="37"/>
      <c r="G21" s="38"/>
      <c r="H21" s="38"/>
      <c r="I21" s="38"/>
      <c r="J21" s="38"/>
      <c r="K21" s="38"/>
      <c r="L21" s="38"/>
      <c r="M21" s="38"/>
      <c r="N21" s="38"/>
      <c r="O21" s="37"/>
    </row>
    <row r="22" spans="1:15" hidden="1" outlineLevel="1">
      <c r="A22" s="33">
        <f t="shared" si="0"/>
        <v>17</v>
      </c>
      <c r="B22" s="41"/>
      <c r="C22" s="42"/>
      <c r="D22" s="43"/>
      <c r="E22" s="43"/>
      <c r="F22" s="37"/>
      <c r="G22" s="38"/>
      <c r="H22" s="38"/>
      <c r="I22" s="38"/>
      <c r="J22" s="38"/>
      <c r="K22" s="38"/>
      <c r="L22" s="38"/>
      <c r="M22" s="38"/>
      <c r="N22" s="38"/>
      <c r="O22" s="37"/>
    </row>
    <row r="23" spans="1:15" hidden="1" outlineLevel="1">
      <c r="A23" s="33">
        <f t="shared" si="0"/>
        <v>18</v>
      </c>
      <c r="B23" s="41"/>
      <c r="C23" s="42"/>
      <c r="D23" s="43"/>
      <c r="E23" s="43"/>
      <c r="F23" s="37"/>
      <c r="G23" s="38"/>
      <c r="H23" s="38"/>
      <c r="I23" s="38"/>
      <c r="J23" s="38"/>
      <c r="K23" s="38"/>
      <c r="L23" s="38"/>
      <c r="M23" s="38"/>
      <c r="N23" s="38"/>
      <c r="O23" s="37"/>
    </row>
    <row r="24" spans="1:15" hidden="1" outlineLevel="1">
      <c r="A24" s="33">
        <f t="shared" si="0"/>
        <v>19</v>
      </c>
      <c r="B24" s="41"/>
      <c r="C24" s="42"/>
      <c r="D24" s="43"/>
      <c r="E24" s="43"/>
      <c r="F24" s="37"/>
      <c r="G24" s="38"/>
      <c r="H24" s="38"/>
      <c r="I24" s="38"/>
      <c r="J24" s="38"/>
      <c r="K24" s="38"/>
      <c r="L24" s="38"/>
      <c r="M24" s="38"/>
      <c r="N24" s="38"/>
      <c r="O24" s="37"/>
    </row>
    <row r="25" spans="1:15" hidden="1" outlineLevel="1">
      <c r="A25" s="33">
        <f t="shared" si="0"/>
        <v>20</v>
      </c>
      <c r="B25" s="41"/>
      <c r="C25" s="42"/>
      <c r="D25" s="43"/>
      <c r="E25" s="43"/>
      <c r="F25" s="37"/>
      <c r="G25" s="38"/>
      <c r="H25" s="38"/>
      <c r="I25" s="38"/>
      <c r="J25" s="38"/>
      <c r="K25" s="38"/>
      <c r="L25" s="38"/>
      <c r="M25" s="38"/>
      <c r="N25" s="38"/>
      <c r="O25" s="37"/>
    </row>
    <row r="26" spans="1:15" hidden="1" outlineLevel="1">
      <c r="A26" s="33">
        <f t="shared" si="0"/>
        <v>21</v>
      </c>
      <c r="B26" s="41"/>
      <c r="C26" s="42"/>
      <c r="D26" s="43"/>
      <c r="E26" s="43"/>
      <c r="F26" s="37"/>
      <c r="G26" s="38"/>
      <c r="H26" s="38"/>
      <c r="I26" s="38"/>
      <c r="J26" s="38"/>
      <c r="K26" s="38"/>
      <c r="L26" s="38"/>
      <c r="M26" s="38"/>
      <c r="N26" s="38"/>
      <c r="O26" s="37"/>
    </row>
    <row r="27" spans="1:15" hidden="1" outlineLevel="1">
      <c r="A27" s="33">
        <f>A26+1</f>
        <v>22</v>
      </c>
      <c r="B27" s="41"/>
      <c r="C27" s="42"/>
      <c r="D27" s="43"/>
      <c r="E27" s="43"/>
      <c r="F27" s="37"/>
      <c r="G27" s="38"/>
      <c r="H27" s="38"/>
      <c r="I27" s="38"/>
      <c r="J27" s="38"/>
      <c r="K27" s="38"/>
      <c r="L27" s="38"/>
      <c r="M27" s="38"/>
      <c r="N27" s="38"/>
      <c r="O27" s="37"/>
    </row>
    <row r="28" spans="1:15" hidden="1" outlineLevel="1">
      <c r="A28" s="33">
        <f>A27+1</f>
        <v>23</v>
      </c>
      <c r="B28" s="41"/>
      <c r="C28" s="42"/>
      <c r="D28" s="43"/>
      <c r="E28" s="43"/>
      <c r="F28" s="37"/>
      <c r="G28" s="38"/>
      <c r="H28" s="38"/>
      <c r="I28" s="38"/>
      <c r="J28" s="38"/>
      <c r="K28" s="38"/>
      <c r="L28" s="38"/>
      <c r="M28" s="38"/>
      <c r="N28" s="38"/>
      <c r="O28" s="37"/>
    </row>
    <row r="29" spans="1:15" hidden="1" outlineLevel="1">
      <c r="A29" s="33">
        <f>A28+1</f>
        <v>24</v>
      </c>
      <c r="B29" s="41"/>
      <c r="C29" s="42"/>
      <c r="D29" s="43"/>
      <c r="E29" s="43"/>
      <c r="F29" s="37"/>
      <c r="G29" s="38"/>
      <c r="H29" s="38"/>
      <c r="I29" s="38"/>
      <c r="J29" s="38"/>
      <c r="K29" s="38"/>
      <c r="L29" s="38"/>
      <c r="M29" s="38"/>
      <c r="N29" s="38"/>
      <c r="O29" s="37"/>
    </row>
    <row r="30" spans="1:15" hidden="1" outlineLevel="1">
      <c r="A30" s="33">
        <f>A29+1</f>
        <v>25</v>
      </c>
      <c r="B30" s="41"/>
      <c r="C30" s="42"/>
      <c r="D30" s="43"/>
      <c r="E30" s="43"/>
      <c r="F30" s="37"/>
      <c r="G30" s="38"/>
      <c r="H30" s="38"/>
      <c r="I30" s="38"/>
      <c r="J30" s="38"/>
      <c r="K30" s="38"/>
      <c r="L30" s="38"/>
      <c r="M30" s="38"/>
      <c r="N30" s="38"/>
      <c r="O30" s="37"/>
    </row>
    <row r="31" spans="1:15" hidden="1" outlineLevel="1">
      <c r="A31" s="33">
        <f t="shared" si="0"/>
        <v>26</v>
      </c>
      <c r="B31" s="41"/>
      <c r="C31" s="42"/>
      <c r="D31" s="43"/>
      <c r="E31" s="43"/>
      <c r="F31" s="37"/>
      <c r="G31" s="38"/>
      <c r="H31" s="38"/>
      <c r="I31" s="38"/>
      <c r="J31" s="38"/>
      <c r="K31" s="38"/>
      <c r="L31" s="38"/>
      <c r="M31" s="38"/>
      <c r="N31" s="38"/>
      <c r="O31" s="37"/>
    </row>
    <row r="32" spans="1:15" hidden="1" outlineLevel="1">
      <c r="A32" s="33">
        <f t="shared" si="0"/>
        <v>27</v>
      </c>
      <c r="B32" s="41"/>
      <c r="C32" s="42"/>
      <c r="D32" s="43"/>
      <c r="E32" s="43"/>
      <c r="F32" s="37"/>
      <c r="G32" s="38"/>
      <c r="H32" s="38"/>
      <c r="I32" s="38"/>
      <c r="J32" s="38"/>
      <c r="K32" s="38"/>
      <c r="L32" s="38"/>
      <c r="M32" s="38"/>
      <c r="N32" s="38"/>
      <c r="O32" s="37"/>
    </row>
    <row r="33" spans="1:15" hidden="1" outlineLevel="1">
      <c r="A33" s="33">
        <f t="shared" si="0"/>
        <v>28</v>
      </c>
      <c r="B33" s="41"/>
      <c r="C33" s="42"/>
      <c r="D33" s="43"/>
      <c r="E33" s="43"/>
      <c r="F33" s="37"/>
      <c r="G33" s="38"/>
      <c r="H33" s="38"/>
      <c r="I33" s="38"/>
      <c r="J33" s="38"/>
      <c r="K33" s="38"/>
      <c r="L33" s="38"/>
      <c r="M33" s="38"/>
      <c r="N33" s="38"/>
      <c r="O33" s="37"/>
    </row>
    <row r="34" spans="1:15" hidden="1" outlineLevel="1">
      <c r="A34" s="33">
        <f t="shared" si="0"/>
        <v>29</v>
      </c>
      <c r="B34" s="41"/>
      <c r="C34" s="42"/>
      <c r="D34" s="43"/>
      <c r="E34" s="43"/>
      <c r="F34" s="37"/>
      <c r="G34" s="38"/>
      <c r="H34" s="38"/>
      <c r="I34" s="38"/>
      <c r="J34" s="38"/>
      <c r="K34" s="38"/>
      <c r="L34" s="38"/>
      <c r="M34" s="38"/>
      <c r="N34" s="38"/>
      <c r="O34" s="37"/>
    </row>
    <row r="35" spans="1:15" hidden="1" outlineLevel="1">
      <c r="A35" s="33">
        <f t="shared" si="0"/>
        <v>30</v>
      </c>
      <c r="B35" s="41"/>
      <c r="C35" s="42"/>
      <c r="D35" s="43"/>
      <c r="E35" s="43"/>
      <c r="F35" s="37"/>
      <c r="G35" s="38"/>
      <c r="H35" s="38"/>
      <c r="I35" s="38"/>
      <c r="J35" s="38"/>
      <c r="K35" s="38"/>
      <c r="L35" s="38"/>
      <c r="M35" s="38"/>
      <c r="N35" s="38"/>
      <c r="O35" s="37"/>
    </row>
    <row r="36" spans="1:15" hidden="1" outlineLevel="1">
      <c r="A36" s="33">
        <f t="shared" si="0"/>
        <v>31</v>
      </c>
      <c r="B36" s="41"/>
      <c r="C36" s="42"/>
      <c r="D36" s="43"/>
      <c r="E36" s="43"/>
      <c r="F36" s="37"/>
      <c r="G36" s="38"/>
      <c r="H36" s="38"/>
      <c r="I36" s="38"/>
      <c r="J36" s="38"/>
      <c r="K36" s="38"/>
      <c r="L36" s="38"/>
      <c r="M36" s="38"/>
      <c r="N36" s="38"/>
      <c r="O36" s="37"/>
    </row>
    <row r="37" spans="1:15" hidden="1" outlineLevel="1">
      <c r="A37" s="33">
        <f>A36+1</f>
        <v>32</v>
      </c>
      <c r="B37" s="41"/>
      <c r="C37" s="42"/>
      <c r="D37" s="43"/>
      <c r="E37" s="43"/>
      <c r="F37" s="37"/>
      <c r="G37" s="38"/>
      <c r="H37" s="38"/>
      <c r="I37" s="38"/>
      <c r="J37" s="38"/>
      <c r="K37" s="38"/>
      <c r="L37" s="38"/>
      <c r="M37" s="38"/>
      <c r="N37" s="38"/>
      <c r="O37" s="37"/>
    </row>
    <row r="38" spans="1:15" s="44" customFormat="1" hidden="1" outlineLevel="1">
      <c r="A38" s="33">
        <f>A37+1</f>
        <v>33</v>
      </c>
      <c r="B38" s="41"/>
      <c r="C38" s="42"/>
      <c r="D38" s="43"/>
      <c r="E38" s="43"/>
      <c r="F38" s="37"/>
      <c r="G38" s="38"/>
      <c r="H38" s="38"/>
      <c r="I38" s="38"/>
      <c r="J38" s="38"/>
      <c r="K38" s="38"/>
      <c r="L38" s="38"/>
      <c r="M38" s="38"/>
      <c r="N38" s="38"/>
      <c r="O38" s="37"/>
    </row>
    <row r="39" spans="1:15" s="44" customFormat="1" hidden="1" outlineLevel="1">
      <c r="A39" s="33">
        <f t="shared" si="0"/>
        <v>34</v>
      </c>
      <c r="B39" s="41"/>
      <c r="C39" s="42"/>
      <c r="D39" s="43"/>
      <c r="E39" s="43"/>
      <c r="F39" s="37"/>
      <c r="G39" s="38"/>
      <c r="H39" s="38"/>
      <c r="I39" s="38"/>
      <c r="J39" s="38"/>
      <c r="K39" s="38"/>
      <c r="L39" s="38"/>
      <c r="M39" s="38"/>
      <c r="N39" s="38"/>
      <c r="O39" s="37"/>
    </row>
    <row r="40" spans="1:15" hidden="1" outlineLevel="1">
      <c r="A40" s="33">
        <f t="shared" si="0"/>
        <v>35</v>
      </c>
      <c r="B40" s="41"/>
      <c r="C40" s="42"/>
      <c r="D40" s="43"/>
      <c r="E40" s="43"/>
      <c r="F40" s="37"/>
      <c r="G40" s="38"/>
      <c r="H40" s="38"/>
      <c r="I40" s="38"/>
      <c r="J40" s="38"/>
      <c r="K40" s="38"/>
      <c r="L40" s="38"/>
      <c r="M40" s="38"/>
      <c r="N40" s="38"/>
      <c r="O40" s="37"/>
    </row>
    <row r="41" spans="1:15" hidden="1" outlineLevel="1">
      <c r="A41" s="33">
        <f t="shared" si="0"/>
        <v>36</v>
      </c>
      <c r="B41" s="34"/>
      <c r="C41" s="35"/>
      <c r="D41" s="36"/>
      <c r="E41" s="43"/>
      <c r="F41" s="37"/>
      <c r="G41" s="38"/>
      <c r="H41" s="38"/>
      <c r="I41" s="38"/>
      <c r="J41" s="38"/>
      <c r="K41" s="38"/>
      <c r="L41" s="38"/>
      <c r="M41" s="38"/>
      <c r="N41" s="38"/>
      <c r="O41" s="37"/>
    </row>
    <row r="42" spans="1:15" hidden="1" outlineLevel="1">
      <c r="A42" s="33">
        <f t="shared" si="0"/>
        <v>37</v>
      </c>
      <c r="B42" s="34"/>
      <c r="C42" s="35"/>
      <c r="D42" s="36"/>
      <c r="E42" s="43"/>
      <c r="F42" s="37"/>
      <c r="G42" s="38"/>
      <c r="H42" s="38"/>
      <c r="I42" s="38"/>
      <c r="J42" s="38"/>
      <c r="K42" s="38"/>
      <c r="L42" s="38"/>
      <c r="M42" s="38"/>
      <c r="N42" s="38"/>
      <c r="O42" s="37"/>
    </row>
    <row r="43" spans="1:15" hidden="1" outlineLevel="1">
      <c r="A43" s="33">
        <f t="shared" si="0"/>
        <v>38</v>
      </c>
      <c r="B43" s="39"/>
      <c r="C43" s="35"/>
      <c r="D43" s="36"/>
      <c r="E43" s="43"/>
      <c r="F43" s="37"/>
      <c r="G43" s="38"/>
      <c r="H43" s="38"/>
      <c r="I43" s="38"/>
      <c r="J43" s="38"/>
      <c r="K43" s="38"/>
      <c r="L43" s="38"/>
      <c r="M43" s="38"/>
      <c r="N43" s="38"/>
      <c r="O43" s="37"/>
    </row>
    <row r="44" spans="1:15" s="44" customFormat="1" hidden="1" outlineLevel="1">
      <c r="A44" s="33">
        <f t="shared" si="0"/>
        <v>39</v>
      </c>
      <c r="B44" s="34"/>
      <c r="C44" s="35"/>
      <c r="D44" s="36"/>
      <c r="E44" s="43"/>
      <c r="F44" s="37"/>
      <c r="G44" s="38"/>
      <c r="H44" s="38"/>
      <c r="I44" s="38"/>
      <c r="J44" s="38"/>
      <c r="K44" s="38"/>
      <c r="L44" s="38"/>
      <c r="M44" s="38"/>
      <c r="N44" s="38"/>
      <c r="O44" s="37"/>
    </row>
    <row r="45" spans="1:15" hidden="1" outlineLevel="1">
      <c r="A45" s="33">
        <f t="shared" si="0"/>
        <v>40</v>
      </c>
      <c r="B45" s="34"/>
      <c r="C45" s="35"/>
      <c r="D45" s="36"/>
      <c r="E45" s="43"/>
      <c r="F45" s="37"/>
      <c r="G45" s="38"/>
      <c r="H45" s="38"/>
      <c r="I45" s="38"/>
      <c r="J45" s="38"/>
      <c r="K45" s="38"/>
      <c r="L45" s="38"/>
      <c r="M45" s="38"/>
      <c r="N45" s="38"/>
      <c r="O45" s="37"/>
    </row>
    <row r="46" spans="1:15" hidden="1" outlineLevel="1">
      <c r="A46" s="33">
        <f t="shared" si="0"/>
        <v>41</v>
      </c>
      <c r="B46" s="34"/>
      <c r="C46" s="35"/>
      <c r="D46" s="36"/>
      <c r="E46" s="43"/>
      <c r="F46" s="37"/>
      <c r="G46" s="38"/>
      <c r="H46" s="38"/>
      <c r="I46" s="38"/>
      <c r="J46" s="38"/>
      <c r="K46" s="38"/>
      <c r="L46" s="38"/>
      <c r="M46" s="38"/>
      <c r="N46" s="38"/>
      <c r="O46" s="37"/>
    </row>
    <row r="47" spans="1:15" hidden="1" outlineLevel="1">
      <c r="A47" s="33">
        <f t="shared" si="0"/>
        <v>42</v>
      </c>
      <c r="B47" s="34"/>
      <c r="C47" s="35"/>
      <c r="D47" s="36"/>
      <c r="E47" s="43"/>
      <c r="F47" s="37"/>
      <c r="G47" s="38"/>
      <c r="H47" s="38"/>
      <c r="I47" s="38"/>
      <c r="J47" s="38"/>
      <c r="K47" s="38"/>
      <c r="L47" s="38"/>
      <c r="M47" s="38"/>
      <c r="N47" s="38"/>
      <c r="O47" s="37"/>
    </row>
    <row r="48" spans="1:15" hidden="1" outlineLevel="1">
      <c r="A48" s="33">
        <f t="shared" si="0"/>
        <v>43</v>
      </c>
      <c r="B48" s="34"/>
      <c r="C48" s="35"/>
      <c r="D48" s="40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7"/>
    </row>
    <row r="49" spans="1:15" hidden="1" outlineLevel="1">
      <c r="A49" s="33">
        <f t="shared" si="0"/>
        <v>44</v>
      </c>
      <c r="B49" s="34"/>
      <c r="C49" s="35"/>
      <c r="D49" s="40"/>
      <c r="E49" s="36"/>
      <c r="F49" s="37"/>
      <c r="G49" s="38"/>
      <c r="H49" s="38"/>
      <c r="I49" s="38"/>
      <c r="J49" s="38"/>
      <c r="K49" s="38"/>
      <c r="L49" s="38"/>
      <c r="M49" s="38"/>
      <c r="N49" s="38"/>
      <c r="O49" s="37"/>
    </row>
    <row r="50" spans="1:15" hidden="1" outlineLevel="1">
      <c r="A50" s="33">
        <f t="shared" si="0"/>
        <v>45</v>
      </c>
      <c r="B50" s="34"/>
      <c r="C50" s="35"/>
      <c r="D50" s="40"/>
      <c r="E50" s="36"/>
      <c r="F50" s="37"/>
      <c r="G50" s="38"/>
      <c r="H50" s="38"/>
      <c r="I50" s="38"/>
      <c r="J50" s="38"/>
      <c r="K50" s="38"/>
      <c r="L50" s="38"/>
      <c r="M50" s="38"/>
      <c r="N50" s="38"/>
      <c r="O50" s="37"/>
    </row>
    <row r="51" spans="1:15" hidden="1" outlineLevel="1">
      <c r="A51" s="33">
        <f t="shared" si="0"/>
        <v>46</v>
      </c>
      <c r="B51" s="34"/>
      <c r="C51" s="35"/>
      <c r="D51" s="40"/>
      <c r="E51" s="36"/>
      <c r="F51" s="37"/>
      <c r="G51" s="38"/>
      <c r="H51" s="38"/>
      <c r="I51" s="38"/>
      <c r="J51" s="38"/>
      <c r="K51" s="38"/>
      <c r="L51" s="38"/>
      <c r="M51" s="38"/>
      <c r="N51" s="38"/>
      <c r="O51" s="37"/>
    </row>
    <row r="52" spans="1:15" hidden="1" outlineLevel="1">
      <c r="A52" s="33">
        <f t="shared" si="0"/>
        <v>47</v>
      </c>
      <c r="B52" s="41"/>
      <c r="C52" s="35"/>
      <c r="D52" s="43"/>
      <c r="E52" s="43"/>
      <c r="F52" s="37"/>
      <c r="G52" s="38"/>
      <c r="H52" s="38"/>
      <c r="I52" s="38"/>
      <c r="J52" s="38"/>
      <c r="K52" s="38"/>
      <c r="L52" s="38"/>
      <c r="M52" s="38"/>
      <c r="N52" s="38"/>
      <c r="O52" s="37"/>
    </row>
    <row r="53" spans="1:15" hidden="1" outlineLevel="1">
      <c r="A53" s="33">
        <f t="shared" si="0"/>
        <v>48</v>
      </c>
      <c r="B53" s="34"/>
      <c r="C53" s="35"/>
      <c r="D53" s="40"/>
      <c r="E53" s="36"/>
      <c r="F53" s="37"/>
      <c r="G53" s="38"/>
      <c r="H53" s="38"/>
      <c r="I53" s="38"/>
      <c r="J53" s="38"/>
      <c r="K53" s="38"/>
      <c r="L53" s="38"/>
      <c r="M53" s="38"/>
      <c r="N53" s="38"/>
      <c r="O53" s="37"/>
    </row>
    <row r="54" spans="1:15" hidden="1" outlineLevel="1">
      <c r="A54" s="33">
        <f t="shared" si="0"/>
        <v>49</v>
      </c>
      <c r="B54" s="41"/>
      <c r="C54" s="35"/>
      <c r="D54" s="43"/>
      <c r="E54" s="43"/>
      <c r="F54" s="37"/>
      <c r="G54" s="38"/>
      <c r="H54" s="38"/>
      <c r="I54" s="38"/>
      <c r="J54" s="38"/>
      <c r="K54" s="38"/>
      <c r="L54" s="38"/>
      <c r="M54" s="38"/>
      <c r="N54" s="38"/>
      <c r="O54" s="37"/>
    </row>
    <row r="55" spans="1:15" hidden="1" outlineLevel="1">
      <c r="A55" s="33">
        <f t="shared" si="0"/>
        <v>50</v>
      </c>
      <c r="B55" s="34"/>
      <c r="C55" s="35"/>
      <c r="D55" s="40"/>
      <c r="E55" s="36"/>
      <c r="F55" s="37"/>
      <c r="G55" s="38"/>
      <c r="H55" s="38"/>
      <c r="I55" s="38"/>
      <c r="J55" s="38"/>
      <c r="K55" s="38"/>
      <c r="L55" s="38"/>
      <c r="M55" s="38"/>
      <c r="N55" s="38"/>
      <c r="O55" s="37"/>
    </row>
    <row r="56" spans="1:15" hidden="1" outlineLevel="1">
      <c r="A56" s="33">
        <f t="shared" si="0"/>
        <v>51</v>
      </c>
      <c r="B56" s="41"/>
      <c r="C56" s="35"/>
      <c r="D56" s="43"/>
      <c r="E56" s="43"/>
      <c r="F56" s="37"/>
      <c r="G56" s="38"/>
      <c r="H56" s="38"/>
      <c r="I56" s="38"/>
      <c r="J56" s="38"/>
      <c r="K56" s="38"/>
      <c r="L56" s="38"/>
      <c r="M56" s="38"/>
      <c r="N56" s="38"/>
      <c r="O56" s="37"/>
    </row>
    <row r="57" spans="1:15" hidden="1" outlineLevel="1">
      <c r="A57" s="33">
        <f t="shared" si="0"/>
        <v>52</v>
      </c>
      <c r="B57" s="34"/>
      <c r="C57" s="35"/>
      <c r="D57" s="40"/>
      <c r="E57" s="36"/>
      <c r="F57" s="37"/>
      <c r="G57" s="38"/>
      <c r="H57" s="38"/>
      <c r="I57" s="38"/>
      <c r="J57" s="38"/>
      <c r="K57" s="38"/>
      <c r="L57" s="38"/>
      <c r="M57" s="38"/>
      <c r="N57" s="38"/>
      <c r="O57" s="37"/>
    </row>
    <row r="58" spans="1:15" hidden="1" outlineLevel="1">
      <c r="A58" s="33">
        <f t="shared" si="0"/>
        <v>53</v>
      </c>
      <c r="B58" s="41"/>
      <c r="C58" s="35"/>
      <c r="D58" s="43"/>
      <c r="E58" s="43"/>
      <c r="F58" s="37"/>
      <c r="G58" s="38"/>
      <c r="H58" s="38"/>
      <c r="I58" s="38"/>
      <c r="J58" s="38"/>
      <c r="K58" s="38"/>
      <c r="L58" s="38"/>
      <c r="M58" s="38"/>
      <c r="N58" s="38"/>
      <c r="O58" s="37"/>
    </row>
    <row r="59" spans="1:15" hidden="1" outlineLevel="1">
      <c r="A59" s="33">
        <f t="shared" si="0"/>
        <v>54</v>
      </c>
      <c r="B59" s="34"/>
      <c r="C59" s="35"/>
      <c r="D59" s="40"/>
      <c r="E59" s="36"/>
      <c r="F59" s="37"/>
      <c r="G59" s="38"/>
      <c r="H59" s="38"/>
      <c r="I59" s="38"/>
      <c r="J59" s="38"/>
      <c r="K59" s="38"/>
      <c r="L59" s="38"/>
      <c r="M59" s="38"/>
      <c r="N59" s="38"/>
      <c r="O59" s="37"/>
    </row>
    <row r="60" spans="1:15" hidden="1" outlineLevel="1">
      <c r="A60" s="33">
        <f t="shared" si="0"/>
        <v>55</v>
      </c>
      <c r="B60" s="41"/>
      <c r="C60" s="35"/>
      <c r="D60" s="43"/>
      <c r="E60" s="43"/>
      <c r="F60" s="37"/>
      <c r="G60" s="38"/>
      <c r="H60" s="38"/>
      <c r="I60" s="38"/>
      <c r="J60" s="38"/>
      <c r="K60" s="38"/>
      <c r="L60" s="38"/>
      <c r="M60" s="38"/>
      <c r="N60" s="38"/>
      <c r="O60" s="37"/>
    </row>
    <row r="61" spans="1:15" hidden="1" outlineLevel="1">
      <c r="A61" s="33">
        <f t="shared" si="0"/>
        <v>56</v>
      </c>
      <c r="B61" s="34"/>
      <c r="C61" s="35"/>
      <c r="D61" s="40"/>
      <c r="E61" s="36"/>
      <c r="F61" s="37"/>
      <c r="G61" s="38"/>
      <c r="H61" s="38"/>
      <c r="I61" s="38"/>
      <c r="J61" s="38"/>
      <c r="K61" s="38"/>
      <c r="L61" s="38"/>
      <c r="M61" s="38"/>
      <c r="N61" s="38"/>
      <c r="O61" s="37"/>
    </row>
    <row r="62" spans="1:15" hidden="1" outlineLevel="1">
      <c r="A62" s="33">
        <f t="shared" si="0"/>
        <v>57</v>
      </c>
      <c r="B62" s="41"/>
      <c r="C62" s="42"/>
      <c r="D62" s="43"/>
      <c r="E62" s="43"/>
      <c r="F62" s="37"/>
      <c r="G62" s="38"/>
      <c r="H62" s="38"/>
      <c r="I62" s="38"/>
      <c r="J62" s="38"/>
      <c r="K62" s="38"/>
      <c r="L62" s="38"/>
      <c r="M62" s="38"/>
      <c r="N62" s="38"/>
      <c r="O62" s="37"/>
    </row>
    <row r="63" spans="1:15" hidden="1" outlineLevel="1">
      <c r="A63" s="33">
        <f t="shared" si="0"/>
        <v>58</v>
      </c>
      <c r="B63" s="41"/>
      <c r="C63" s="42"/>
      <c r="D63" s="43"/>
      <c r="E63" s="43"/>
      <c r="F63" s="37"/>
      <c r="G63" s="38"/>
      <c r="H63" s="38"/>
      <c r="I63" s="38"/>
      <c r="J63" s="38"/>
      <c r="K63" s="38"/>
      <c r="L63" s="38"/>
      <c r="M63" s="38"/>
      <c r="N63" s="38"/>
      <c r="O63" s="37"/>
    </row>
    <row r="64" spans="1:15" hidden="1" outlineLevel="1">
      <c r="A64" s="33">
        <f t="shared" si="0"/>
        <v>59</v>
      </c>
      <c r="B64" s="41"/>
      <c r="C64" s="42"/>
      <c r="D64" s="43"/>
      <c r="E64" s="43"/>
      <c r="F64" s="37"/>
      <c r="G64" s="38"/>
      <c r="H64" s="38"/>
      <c r="I64" s="38"/>
      <c r="J64" s="38"/>
      <c r="K64" s="38"/>
      <c r="L64" s="38"/>
      <c r="M64" s="38"/>
      <c r="N64" s="38"/>
      <c r="O64" s="37"/>
    </row>
    <row r="65" spans="1:15" s="44" customFormat="1" hidden="1" outlineLevel="1">
      <c r="A65" s="33">
        <f t="shared" si="0"/>
        <v>60</v>
      </c>
      <c r="B65" s="41"/>
      <c r="C65" s="42"/>
      <c r="D65" s="43"/>
      <c r="E65" s="43"/>
      <c r="F65" s="37"/>
      <c r="G65" s="38"/>
      <c r="H65" s="38"/>
      <c r="I65" s="38"/>
      <c r="J65" s="38"/>
      <c r="K65" s="38"/>
      <c r="L65" s="38"/>
      <c r="M65" s="38"/>
      <c r="N65" s="38"/>
      <c r="O65" s="37"/>
    </row>
    <row r="66" spans="1:15" s="44" customFormat="1" hidden="1" outlineLevel="1">
      <c r="A66" s="33">
        <f>A65+1</f>
        <v>61</v>
      </c>
      <c r="B66" s="41"/>
      <c r="C66" s="42"/>
      <c r="D66" s="43"/>
      <c r="E66" s="43"/>
      <c r="F66" s="37"/>
      <c r="G66" s="38"/>
      <c r="H66" s="38"/>
      <c r="I66" s="38"/>
      <c r="J66" s="38"/>
      <c r="K66" s="38"/>
      <c r="L66" s="38"/>
      <c r="M66" s="38"/>
      <c r="N66" s="38"/>
      <c r="O66" s="37"/>
    </row>
    <row r="67" spans="1:15" hidden="1" outlineLevel="1">
      <c r="A67" s="33">
        <f t="shared" si="0"/>
        <v>62</v>
      </c>
      <c r="B67" s="41"/>
      <c r="C67" s="42"/>
      <c r="D67" s="43"/>
      <c r="E67" s="43"/>
      <c r="F67" s="37"/>
      <c r="G67" s="38"/>
      <c r="H67" s="38"/>
      <c r="I67" s="38"/>
      <c r="J67" s="38"/>
      <c r="K67" s="38"/>
      <c r="L67" s="38"/>
      <c r="M67" s="38"/>
      <c r="N67" s="38"/>
      <c r="O67" s="37"/>
    </row>
    <row r="68" spans="1:15" hidden="1" outlineLevel="1">
      <c r="A68" s="33">
        <f t="shared" si="0"/>
        <v>63</v>
      </c>
      <c r="B68" s="41"/>
      <c r="C68" s="42"/>
      <c r="D68" s="43"/>
      <c r="E68" s="43"/>
      <c r="F68" s="37"/>
      <c r="G68" s="38"/>
      <c r="H68" s="38"/>
      <c r="I68" s="38"/>
      <c r="J68" s="38"/>
      <c r="K68" s="38"/>
      <c r="L68" s="38"/>
      <c r="M68" s="38"/>
      <c r="N68" s="38"/>
      <c r="O68" s="37"/>
    </row>
    <row r="69" spans="1:15" hidden="1" outlineLevel="1">
      <c r="A69" s="33">
        <f t="shared" si="0"/>
        <v>64</v>
      </c>
      <c r="B69" s="41"/>
      <c r="C69" s="42"/>
      <c r="D69" s="43"/>
      <c r="E69" s="43"/>
      <c r="F69" s="37"/>
      <c r="G69" s="38"/>
      <c r="H69" s="38"/>
      <c r="I69" s="38"/>
      <c r="J69" s="38"/>
      <c r="K69" s="38"/>
      <c r="L69" s="38"/>
      <c r="M69" s="38"/>
      <c r="N69" s="38"/>
      <c r="O69" s="37"/>
    </row>
    <row r="70" spans="1:15" s="44" customFormat="1" hidden="1" outlineLevel="1">
      <c r="A70" s="33">
        <f t="shared" si="0"/>
        <v>65</v>
      </c>
      <c r="B70" s="41"/>
      <c r="C70" s="42"/>
      <c r="D70" s="43"/>
      <c r="E70" s="43"/>
      <c r="F70" s="37"/>
      <c r="G70" s="38"/>
      <c r="H70" s="38"/>
      <c r="I70" s="38"/>
      <c r="J70" s="38"/>
      <c r="K70" s="38"/>
      <c r="L70" s="38"/>
      <c r="M70" s="38"/>
      <c r="N70" s="38"/>
      <c r="O70" s="37"/>
    </row>
    <row r="71" spans="1:15" s="44" customFormat="1" hidden="1" outlineLevel="1">
      <c r="A71" s="33">
        <f t="shared" si="0"/>
        <v>66</v>
      </c>
      <c r="B71" s="41"/>
      <c r="C71" s="42"/>
      <c r="D71" s="43"/>
      <c r="E71" s="43"/>
      <c r="F71" s="37"/>
      <c r="G71" s="38"/>
      <c r="H71" s="38"/>
      <c r="I71" s="38"/>
      <c r="J71" s="38"/>
      <c r="K71" s="38"/>
      <c r="L71" s="38"/>
      <c r="M71" s="38"/>
      <c r="N71" s="38"/>
      <c r="O71" s="37"/>
    </row>
    <row r="72" spans="1:15" hidden="1" outlineLevel="1">
      <c r="A72" s="33">
        <f t="shared" ref="A72:A105" si="1">A71+1</f>
        <v>67</v>
      </c>
      <c r="B72" s="41"/>
      <c r="C72" s="42"/>
      <c r="D72" s="43"/>
      <c r="E72" s="43"/>
      <c r="F72" s="37"/>
      <c r="G72" s="38"/>
      <c r="H72" s="38"/>
      <c r="I72" s="38"/>
      <c r="J72" s="38"/>
      <c r="K72" s="38"/>
      <c r="L72" s="38"/>
      <c r="M72" s="38"/>
      <c r="N72" s="38"/>
      <c r="O72" s="37"/>
    </row>
    <row r="73" spans="1:15" hidden="1" outlineLevel="1">
      <c r="A73" s="33">
        <f t="shared" si="1"/>
        <v>68</v>
      </c>
      <c r="B73" s="41"/>
      <c r="C73" s="42"/>
      <c r="D73" s="43"/>
      <c r="E73" s="43"/>
      <c r="F73" s="37"/>
      <c r="G73" s="38"/>
      <c r="H73" s="38"/>
      <c r="I73" s="38"/>
      <c r="J73" s="38"/>
      <c r="K73" s="38"/>
      <c r="L73" s="38"/>
      <c r="M73" s="38"/>
      <c r="N73" s="38"/>
      <c r="O73" s="37"/>
    </row>
    <row r="74" spans="1:15" hidden="1" outlineLevel="1">
      <c r="A74" s="33">
        <f t="shared" si="1"/>
        <v>69</v>
      </c>
      <c r="B74" s="41"/>
      <c r="C74" s="42"/>
      <c r="D74" s="43"/>
      <c r="E74" s="43"/>
      <c r="F74" s="37"/>
      <c r="G74" s="38"/>
      <c r="H74" s="38"/>
      <c r="I74" s="38"/>
      <c r="J74" s="38"/>
      <c r="K74" s="38"/>
      <c r="L74" s="38"/>
      <c r="M74" s="38"/>
      <c r="N74" s="38"/>
      <c r="O74" s="37"/>
    </row>
    <row r="75" spans="1:15" hidden="1" outlineLevel="1">
      <c r="A75" s="33">
        <f t="shared" si="1"/>
        <v>70</v>
      </c>
      <c r="B75" s="41"/>
      <c r="C75" s="42"/>
      <c r="D75" s="43"/>
      <c r="E75" s="43"/>
      <c r="F75" s="37"/>
      <c r="G75" s="38"/>
      <c r="H75" s="38"/>
      <c r="I75" s="38"/>
      <c r="J75" s="38"/>
      <c r="K75" s="38"/>
      <c r="L75" s="38"/>
      <c r="M75" s="38"/>
      <c r="N75" s="38"/>
      <c r="O75" s="37"/>
    </row>
    <row r="76" spans="1:15" s="44" customFormat="1" hidden="1" outlineLevel="1">
      <c r="A76" s="33">
        <f t="shared" si="1"/>
        <v>71</v>
      </c>
      <c r="B76" s="41"/>
      <c r="C76" s="42"/>
      <c r="D76" s="43"/>
      <c r="E76" s="43"/>
      <c r="F76" s="37"/>
      <c r="G76" s="38"/>
      <c r="H76" s="38"/>
      <c r="I76" s="38"/>
      <c r="J76" s="38"/>
      <c r="K76" s="38"/>
      <c r="L76" s="38"/>
      <c r="M76" s="38"/>
      <c r="N76" s="38"/>
      <c r="O76" s="37"/>
    </row>
    <row r="77" spans="1:15" s="44" customFormat="1" hidden="1" outlineLevel="1">
      <c r="A77" s="33">
        <f t="shared" si="1"/>
        <v>72</v>
      </c>
      <c r="B77" s="41"/>
      <c r="C77" s="42"/>
      <c r="D77" s="43"/>
      <c r="E77" s="43"/>
      <c r="F77" s="37"/>
      <c r="G77" s="38"/>
      <c r="H77" s="38"/>
      <c r="I77" s="38"/>
      <c r="J77" s="38"/>
      <c r="K77" s="38"/>
      <c r="L77" s="38"/>
      <c r="M77" s="38"/>
      <c r="N77" s="38"/>
      <c r="O77" s="37"/>
    </row>
    <row r="78" spans="1:15" s="44" customFormat="1" hidden="1" outlineLevel="1">
      <c r="A78" s="33">
        <f t="shared" si="1"/>
        <v>73</v>
      </c>
      <c r="B78" s="41"/>
      <c r="C78" s="42"/>
      <c r="D78" s="43"/>
      <c r="E78" s="43"/>
      <c r="F78" s="37"/>
      <c r="G78" s="38"/>
      <c r="H78" s="38"/>
      <c r="I78" s="38"/>
      <c r="J78" s="38"/>
      <c r="K78" s="38"/>
      <c r="L78" s="38"/>
      <c r="M78" s="38"/>
      <c r="N78" s="38"/>
      <c r="O78" s="37"/>
    </row>
    <row r="79" spans="1:15" s="44" customFormat="1" hidden="1" outlineLevel="1">
      <c r="A79" s="33">
        <f t="shared" si="1"/>
        <v>74</v>
      </c>
      <c r="B79" s="41"/>
      <c r="C79" s="42"/>
      <c r="D79" s="43"/>
      <c r="E79" s="43"/>
      <c r="F79" s="37"/>
      <c r="G79" s="38"/>
      <c r="H79" s="38"/>
      <c r="I79" s="38"/>
      <c r="J79" s="38"/>
      <c r="K79" s="38"/>
      <c r="L79" s="38"/>
      <c r="M79" s="38"/>
      <c r="N79" s="38"/>
      <c r="O79" s="37"/>
    </row>
    <row r="80" spans="1:15" hidden="1" outlineLevel="1">
      <c r="A80" s="33">
        <f t="shared" si="1"/>
        <v>75</v>
      </c>
      <c r="B80" s="39"/>
      <c r="C80" s="45"/>
      <c r="D80" s="40"/>
      <c r="E80" s="36"/>
      <c r="F80" s="37"/>
      <c r="G80" s="38"/>
      <c r="H80" s="38"/>
      <c r="I80" s="38"/>
      <c r="J80" s="38"/>
      <c r="K80" s="38"/>
      <c r="L80" s="38"/>
      <c r="M80" s="38"/>
      <c r="N80" s="38"/>
      <c r="O80" s="37"/>
    </row>
    <row r="81" spans="1:15" hidden="1" outlineLevel="1">
      <c r="A81" s="33">
        <f t="shared" si="1"/>
        <v>76</v>
      </c>
      <c r="B81" s="41"/>
      <c r="C81" s="45"/>
      <c r="D81" s="43"/>
      <c r="E81" s="43"/>
      <c r="F81" s="37"/>
      <c r="G81" s="38"/>
      <c r="H81" s="38"/>
      <c r="I81" s="38"/>
      <c r="J81" s="38"/>
      <c r="K81" s="38"/>
      <c r="L81" s="38"/>
      <c r="M81" s="38"/>
      <c r="N81" s="38"/>
      <c r="O81" s="37"/>
    </row>
    <row r="82" spans="1:15" hidden="1" outlineLevel="1">
      <c r="A82" s="33">
        <f t="shared" si="1"/>
        <v>77</v>
      </c>
      <c r="B82" s="41"/>
      <c r="C82" s="42"/>
      <c r="D82" s="43"/>
      <c r="E82" s="43"/>
      <c r="F82" s="37"/>
      <c r="G82" s="38"/>
      <c r="H82" s="38"/>
      <c r="I82" s="38"/>
      <c r="J82" s="38"/>
      <c r="K82" s="38"/>
      <c r="L82" s="38"/>
      <c r="M82" s="38"/>
      <c r="N82" s="38"/>
      <c r="O82" s="37"/>
    </row>
    <row r="83" spans="1:15" s="46" customFormat="1" hidden="1" outlineLevel="1">
      <c r="A83" s="33">
        <f t="shared" si="1"/>
        <v>78</v>
      </c>
      <c r="B83" s="41"/>
      <c r="C83" s="42"/>
      <c r="D83" s="43"/>
      <c r="E83" s="43"/>
      <c r="F83" s="37"/>
      <c r="G83" s="38"/>
      <c r="H83" s="38"/>
      <c r="I83" s="38"/>
      <c r="J83" s="38"/>
      <c r="K83" s="38"/>
      <c r="L83" s="38"/>
      <c r="M83" s="38"/>
      <c r="N83" s="38"/>
      <c r="O83" s="37"/>
    </row>
    <row r="84" spans="1:15" hidden="1" outlineLevel="1">
      <c r="A84" s="33">
        <f t="shared" si="1"/>
        <v>79</v>
      </c>
      <c r="B84" s="41"/>
      <c r="C84" s="42"/>
      <c r="D84" s="43"/>
      <c r="E84" s="43"/>
      <c r="F84" s="37"/>
      <c r="G84" s="38"/>
      <c r="H84" s="38"/>
      <c r="I84" s="38"/>
      <c r="J84" s="38"/>
      <c r="K84" s="38"/>
      <c r="L84" s="38"/>
      <c r="M84" s="38"/>
      <c r="N84" s="38"/>
      <c r="O84" s="37"/>
    </row>
    <row r="85" spans="1:15" hidden="1" outlineLevel="1">
      <c r="A85" s="33">
        <f t="shared" si="1"/>
        <v>80</v>
      </c>
      <c r="B85" s="41"/>
      <c r="C85" s="42"/>
      <c r="D85" s="43"/>
      <c r="E85" s="47"/>
      <c r="F85" s="37"/>
      <c r="G85" s="38"/>
      <c r="H85" s="38"/>
      <c r="I85" s="38"/>
      <c r="J85" s="38"/>
      <c r="K85" s="38"/>
      <c r="L85" s="38"/>
      <c r="M85" s="38"/>
      <c r="N85" s="38"/>
      <c r="O85" s="37"/>
    </row>
    <row r="86" spans="1:15" s="46" customFormat="1" hidden="1" outlineLevel="1">
      <c r="A86" s="33">
        <f t="shared" si="1"/>
        <v>81</v>
      </c>
      <c r="B86" s="41"/>
      <c r="C86" s="42"/>
      <c r="D86" s="43"/>
      <c r="E86" s="43"/>
      <c r="F86" s="37"/>
      <c r="G86" s="38"/>
      <c r="H86" s="38"/>
      <c r="I86" s="38"/>
      <c r="J86" s="38"/>
      <c r="K86" s="38"/>
      <c r="L86" s="38"/>
      <c r="M86" s="38"/>
      <c r="N86" s="38"/>
      <c r="O86" s="37"/>
    </row>
    <row r="87" spans="1:15" s="46" customFormat="1" hidden="1" outlineLevel="1">
      <c r="A87" s="33">
        <f t="shared" si="1"/>
        <v>82</v>
      </c>
      <c r="B87" s="41"/>
      <c r="C87" s="42"/>
      <c r="D87" s="43"/>
      <c r="E87" s="43"/>
      <c r="F87" s="37"/>
      <c r="G87" s="38"/>
      <c r="H87" s="38"/>
      <c r="I87" s="38"/>
      <c r="J87" s="38"/>
      <c r="K87" s="38"/>
      <c r="L87" s="38"/>
      <c r="M87" s="38"/>
      <c r="N87" s="38"/>
      <c r="O87" s="37"/>
    </row>
    <row r="88" spans="1:15" hidden="1" outlineLevel="1">
      <c r="A88" s="33">
        <f t="shared" si="1"/>
        <v>83</v>
      </c>
      <c r="B88" s="41"/>
      <c r="C88" s="42"/>
      <c r="D88" s="43"/>
      <c r="E88" s="43"/>
      <c r="F88" s="37"/>
      <c r="G88" s="38"/>
      <c r="H88" s="38"/>
      <c r="I88" s="38"/>
      <c r="J88" s="38"/>
      <c r="K88" s="38"/>
      <c r="L88" s="38"/>
      <c r="M88" s="38"/>
      <c r="N88" s="38"/>
      <c r="O88" s="37"/>
    </row>
    <row r="89" spans="1:15" s="44" customFormat="1" hidden="1" outlineLevel="1">
      <c r="A89" s="33">
        <f t="shared" si="1"/>
        <v>84</v>
      </c>
      <c r="B89" s="41"/>
      <c r="C89" s="42"/>
      <c r="D89" s="43"/>
      <c r="E89" s="43"/>
      <c r="F89" s="37"/>
      <c r="G89" s="38"/>
      <c r="H89" s="38"/>
      <c r="I89" s="38"/>
      <c r="J89" s="38"/>
      <c r="K89" s="38"/>
      <c r="L89" s="38"/>
      <c r="M89" s="38"/>
      <c r="N89" s="38"/>
      <c r="O89" s="37"/>
    </row>
    <row r="90" spans="1:15" s="46" customFormat="1" hidden="1" outlineLevel="1">
      <c r="A90" s="33">
        <f t="shared" si="1"/>
        <v>85</v>
      </c>
      <c r="B90" s="41"/>
      <c r="C90" s="42"/>
      <c r="D90" s="43"/>
      <c r="E90" s="43"/>
      <c r="F90" s="37"/>
      <c r="G90" s="38"/>
      <c r="H90" s="38"/>
      <c r="I90" s="38"/>
      <c r="J90" s="38"/>
      <c r="K90" s="38"/>
      <c r="L90" s="38"/>
      <c r="M90" s="38"/>
      <c r="N90" s="38"/>
      <c r="O90" s="37"/>
    </row>
    <row r="91" spans="1:15" hidden="1" outlineLevel="1">
      <c r="A91" s="33">
        <f t="shared" si="1"/>
        <v>86</v>
      </c>
      <c r="B91" s="41"/>
      <c r="C91" s="42"/>
      <c r="D91" s="43"/>
      <c r="E91" s="43"/>
      <c r="F91" s="37"/>
      <c r="G91" s="38"/>
      <c r="H91" s="38"/>
      <c r="I91" s="38"/>
      <c r="J91" s="38"/>
      <c r="K91" s="38"/>
      <c r="L91" s="38"/>
      <c r="M91" s="38"/>
      <c r="N91" s="38"/>
      <c r="O91" s="37"/>
    </row>
    <row r="92" spans="1:15" hidden="1" outlineLevel="1">
      <c r="A92" s="33">
        <f t="shared" si="1"/>
        <v>87</v>
      </c>
      <c r="B92" s="41"/>
      <c r="C92" s="42"/>
      <c r="D92" s="43"/>
      <c r="E92" s="43"/>
      <c r="F92" s="37"/>
      <c r="G92" s="38"/>
      <c r="H92" s="38"/>
      <c r="I92" s="38"/>
      <c r="J92" s="38"/>
      <c r="K92" s="38"/>
      <c r="L92" s="38"/>
      <c r="M92" s="38"/>
      <c r="N92" s="38"/>
      <c r="O92" s="37"/>
    </row>
    <row r="93" spans="1:15" hidden="1" outlineLevel="1">
      <c r="A93" s="33">
        <f t="shared" si="1"/>
        <v>88</v>
      </c>
      <c r="B93" s="41"/>
      <c r="C93" s="42"/>
      <c r="D93" s="43"/>
      <c r="E93" s="43"/>
      <c r="F93" s="37"/>
      <c r="G93" s="38"/>
      <c r="H93" s="38"/>
      <c r="I93" s="38"/>
      <c r="J93" s="38"/>
      <c r="K93" s="38"/>
      <c r="L93" s="38"/>
      <c r="M93" s="38"/>
      <c r="N93" s="38"/>
      <c r="O93" s="37"/>
    </row>
    <row r="94" spans="1:15" hidden="1" outlineLevel="1">
      <c r="A94" s="33">
        <f t="shared" si="1"/>
        <v>89</v>
      </c>
      <c r="B94" s="41"/>
      <c r="C94" s="42"/>
      <c r="D94" s="43"/>
      <c r="E94" s="43"/>
      <c r="F94" s="37"/>
      <c r="G94" s="38"/>
      <c r="H94" s="38"/>
      <c r="I94" s="38"/>
      <c r="J94" s="38"/>
      <c r="K94" s="38"/>
      <c r="L94" s="38"/>
      <c r="M94" s="38"/>
      <c r="N94" s="38"/>
      <c r="O94" s="37"/>
    </row>
    <row r="95" spans="1:15" hidden="1" outlineLevel="1">
      <c r="A95" s="33">
        <f t="shared" si="1"/>
        <v>90</v>
      </c>
      <c r="B95" s="41"/>
      <c r="C95" s="42"/>
      <c r="D95" s="43"/>
      <c r="E95" s="43"/>
      <c r="F95" s="37"/>
      <c r="G95" s="38"/>
      <c r="H95" s="38"/>
      <c r="I95" s="38"/>
      <c r="J95" s="38"/>
      <c r="K95" s="38"/>
      <c r="L95" s="38"/>
      <c r="M95" s="38"/>
      <c r="N95" s="38"/>
      <c r="O95" s="37"/>
    </row>
    <row r="96" spans="1:15" hidden="1" outlineLevel="1">
      <c r="A96" s="33">
        <f t="shared" si="1"/>
        <v>91</v>
      </c>
      <c r="B96" s="41"/>
      <c r="C96" s="42"/>
      <c r="D96" s="43"/>
      <c r="E96" s="43"/>
      <c r="F96" s="37"/>
      <c r="G96" s="38"/>
      <c r="H96" s="38"/>
      <c r="I96" s="38"/>
      <c r="J96" s="38"/>
      <c r="K96" s="38"/>
      <c r="L96" s="38"/>
      <c r="M96" s="38"/>
      <c r="N96" s="38"/>
      <c r="O96" s="37"/>
    </row>
    <row r="97" spans="1:15" s="44" customFormat="1" hidden="1" outlineLevel="1">
      <c r="A97" s="33">
        <f t="shared" si="1"/>
        <v>92</v>
      </c>
      <c r="B97" s="41"/>
      <c r="C97" s="42"/>
      <c r="D97" s="43"/>
      <c r="E97" s="43"/>
      <c r="F97" s="37"/>
      <c r="G97" s="38"/>
      <c r="H97" s="38"/>
      <c r="I97" s="38"/>
      <c r="J97" s="38"/>
      <c r="K97" s="38"/>
      <c r="L97" s="38"/>
      <c r="M97" s="38"/>
      <c r="N97" s="38"/>
      <c r="O97" s="37"/>
    </row>
    <row r="98" spans="1:15" hidden="1" outlineLevel="1">
      <c r="A98" s="33">
        <f t="shared" si="1"/>
        <v>93</v>
      </c>
      <c r="B98" s="41"/>
      <c r="C98" s="42"/>
      <c r="D98" s="43"/>
      <c r="E98" s="43"/>
      <c r="F98" s="37"/>
      <c r="G98" s="38"/>
      <c r="H98" s="38"/>
      <c r="I98" s="38"/>
      <c r="J98" s="38"/>
      <c r="K98" s="38"/>
      <c r="L98" s="38"/>
      <c r="M98" s="38"/>
      <c r="N98" s="38"/>
      <c r="O98" s="37"/>
    </row>
    <row r="99" spans="1:15" hidden="1" outlineLevel="1">
      <c r="A99" s="33">
        <f t="shared" si="1"/>
        <v>94</v>
      </c>
      <c r="B99" s="41"/>
      <c r="C99" s="42"/>
      <c r="D99" s="43"/>
      <c r="E99" s="43"/>
      <c r="F99" s="37"/>
      <c r="G99" s="38"/>
      <c r="H99" s="38"/>
      <c r="I99" s="38"/>
      <c r="J99" s="38"/>
      <c r="K99" s="38"/>
      <c r="L99" s="38"/>
      <c r="M99" s="38"/>
      <c r="N99" s="38"/>
      <c r="O99" s="37"/>
    </row>
    <row r="100" spans="1:15" hidden="1" outlineLevel="1">
      <c r="A100" s="33">
        <f>A99+1</f>
        <v>95</v>
      </c>
      <c r="B100" s="41"/>
      <c r="C100" s="42"/>
      <c r="D100" s="43"/>
      <c r="E100" s="43"/>
      <c r="F100" s="37"/>
      <c r="G100" s="38"/>
      <c r="H100" s="38"/>
      <c r="I100" s="38"/>
      <c r="J100" s="38"/>
      <c r="K100" s="38"/>
      <c r="L100" s="38"/>
      <c r="M100" s="38"/>
      <c r="N100" s="38"/>
      <c r="O100" s="37"/>
    </row>
    <row r="101" spans="1:15" s="44" customFormat="1" hidden="1" outlineLevel="1">
      <c r="A101" s="33">
        <f>A100+1</f>
        <v>96</v>
      </c>
      <c r="B101" s="34"/>
      <c r="C101" s="42"/>
      <c r="D101" s="43"/>
      <c r="E101" s="47"/>
      <c r="F101" s="37"/>
      <c r="G101" s="38"/>
      <c r="H101" s="38"/>
      <c r="I101" s="38"/>
      <c r="J101" s="38"/>
      <c r="K101" s="38"/>
      <c r="L101" s="38"/>
      <c r="M101" s="38"/>
      <c r="N101" s="38"/>
      <c r="O101" s="37"/>
    </row>
    <row r="102" spans="1:15" s="44" customFormat="1" hidden="1" outlineLevel="1">
      <c r="A102" s="33">
        <f t="shared" si="1"/>
        <v>97</v>
      </c>
      <c r="B102" s="34"/>
      <c r="C102" s="42"/>
      <c r="D102" s="43"/>
      <c r="E102" s="47"/>
      <c r="F102" s="37"/>
      <c r="G102" s="38"/>
      <c r="H102" s="38"/>
      <c r="I102" s="38"/>
      <c r="J102" s="38"/>
      <c r="K102" s="38"/>
      <c r="L102" s="38"/>
      <c r="M102" s="38"/>
      <c r="N102" s="38"/>
      <c r="O102" s="37"/>
    </row>
    <row r="103" spans="1:15" s="44" customFormat="1" hidden="1" outlineLevel="1">
      <c r="A103" s="33">
        <f t="shared" si="1"/>
        <v>98</v>
      </c>
      <c r="B103" s="34"/>
      <c r="C103" s="42"/>
      <c r="D103" s="43"/>
      <c r="E103" s="43"/>
      <c r="F103" s="37"/>
      <c r="G103" s="38"/>
      <c r="H103" s="38"/>
      <c r="I103" s="38"/>
      <c r="J103" s="38"/>
      <c r="K103" s="38"/>
      <c r="L103" s="38"/>
      <c r="M103" s="38"/>
      <c r="N103" s="38"/>
      <c r="O103" s="37"/>
    </row>
    <row r="104" spans="1:15" s="44" customFormat="1" hidden="1" outlineLevel="1">
      <c r="A104" s="33">
        <f t="shared" si="1"/>
        <v>99</v>
      </c>
      <c r="B104" s="34"/>
      <c r="C104" s="45"/>
      <c r="D104" s="36"/>
      <c r="E104" s="36"/>
      <c r="F104" s="37"/>
      <c r="G104" s="38"/>
      <c r="H104" s="38"/>
      <c r="I104" s="38"/>
      <c r="J104" s="38"/>
      <c r="K104" s="38"/>
      <c r="L104" s="38"/>
      <c r="M104" s="38"/>
      <c r="N104" s="38"/>
      <c r="O104" s="37"/>
    </row>
    <row r="105" spans="1:15" hidden="1" outlineLevel="1">
      <c r="A105" s="33">
        <f t="shared" si="1"/>
        <v>100</v>
      </c>
      <c r="B105" s="34"/>
      <c r="C105" s="42"/>
      <c r="D105" s="36"/>
      <c r="E105" s="48"/>
      <c r="F105" s="37"/>
      <c r="G105" s="38"/>
      <c r="H105" s="38"/>
      <c r="I105" s="38"/>
      <c r="J105" s="38"/>
      <c r="K105" s="38"/>
      <c r="L105" s="38"/>
      <c r="M105" s="38"/>
      <c r="N105" s="38"/>
      <c r="O105" s="37"/>
    </row>
    <row r="106" spans="1:15" collapsed="1">
      <c r="A106" s="305"/>
      <c r="B106" s="447" t="s">
        <v>170</v>
      </c>
      <c r="C106" s="448"/>
      <c r="D106" s="448"/>
      <c r="E106" s="448"/>
      <c r="F106" s="448"/>
      <c r="G106" s="448"/>
      <c r="H106" s="448"/>
      <c r="I106" s="448"/>
      <c r="J106" s="448"/>
      <c r="K106" s="448"/>
      <c r="L106" s="448"/>
      <c r="M106" s="448"/>
      <c r="N106" s="448"/>
      <c r="O106" s="448"/>
    </row>
    <row r="107" spans="1:15">
      <c r="A107" s="49">
        <v>1</v>
      </c>
      <c r="B107" s="50"/>
      <c r="C107" s="51"/>
      <c r="D107" s="52"/>
      <c r="E107" s="52"/>
      <c r="F107" s="53"/>
      <c r="G107" s="54"/>
      <c r="H107" s="54"/>
      <c r="I107" s="54"/>
      <c r="J107" s="54"/>
      <c r="K107" s="54"/>
      <c r="L107" s="54"/>
      <c r="M107" s="54"/>
      <c r="N107" s="54"/>
      <c r="O107" s="53"/>
    </row>
    <row r="108" spans="1:15">
      <c r="A108" s="49">
        <f>A107+1</f>
        <v>2</v>
      </c>
      <c r="B108" s="50"/>
      <c r="C108" s="51"/>
      <c r="D108" s="52"/>
      <c r="E108" s="52"/>
      <c r="F108" s="53"/>
      <c r="G108" s="54"/>
      <c r="H108" s="54"/>
      <c r="I108" s="54"/>
      <c r="J108" s="54"/>
      <c r="K108" s="54"/>
      <c r="L108" s="54"/>
      <c r="M108" s="54"/>
      <c r="N108" s="54"/>
      <c r="O108" s="53"/>
    </row>
    <row r="109" spans="1:15">
      <c r="A109" s="49">
        <f t="shared" ref="A109:A172" si="2">A108+1</f>
        <v>3</v>
      </c>
      <c r="B109" s="55"/>
      <c r="C109" s="51"/>
      <c r="D109" s="52"/>
      <c r="E109" s="52"/>
      <c r="F109" s="53"/>
      <c r="G109" s="54"/>
      <c r="H109" s="54"/>
      <c r="I109" s="54"/>
      <c r="J109" s="54"/>
      <c r="K109" s="54"/>
      <c r="L109" s="54"/>
      <c r="M109" s="54"/>
      <c r="N109" s="54"/>
      <c r="O109" s="53"/>
    </row>
    <row r="110" spans="1:15">
      <c r="A110" s="49">
        <f t="shared" si="2"/>
        <v>4</v>
      </c>
      <c r="B110" s="55"/>
      <c r="C110" s="51"/>
      <c r="D110" s="52"/>
      <c r="E110" s="52"/>
      <c r="F110" s="53"/>
      <c r="G110" s="54"/>
      <c r="H110" s="54"/>
      <c r="I110" s="54"/>
      <c r="J110" s="54"/>
      <c r="K110" s="54"/>
      <c r="L110" s="54"/>
      <c r="M110" s="54"/>
      <c r="N110" s="54"/>
      <c r="O110" s="53"/>
    </row>
    <row r="111" spans="1:15">
      <c r="A111" s="49">
        <f t="shared" si="2"/>
        <v>5</v>
      </c>
      <c r="B111" s="50"/>
      <c r="C111" s="51"/>
      <c r="D111" s="56"/>
      <c r="E111" s="52"/>
      <c r="F111" s="53"/>
      <c r="G111" s="54"/>
      <c r="H111" s="54"/>
      <c r="I111" s="54"/>
      <c r="J111" s="54"/>
      <c r="K111" s="54"/>
      <c r="L111" s="54"/>
      <c r="M111" s="54"/>
      <c r="N111" s="54"/>
      <c r="O111" s="53"/>
    </row>
    <row r="112" spans="1:15">
      <c r="A112" s="49">
        <f t="shared" si="2"/>
        <v>6</v>
      </c>
      <c r="B112" s="50"/>
      <c r="C112" s="51"/>
      <c r="D112" s="56"/>
      <c r="E112" s="52"/>
      <c r="F112" s="53"/>
      <c r="G112" s="54"/>
      <c r="H112" s="54"/>
      <c r="I112" s="54"/>
      <c r="J112" s="54"/>
      <c r="K112" s="54"/>
      <c r="L112" s="54"/>
      <c r="M112" s="54"/>
      <c r="N112" s="54"/>
      <c r="O112" s="53"/>
    </row>
    <row r="113" spans="1:15">
      <c r="A113" s="49">
        <f t="shared" si="2"/>
        <v>7</v>
      </c>
      <c r="B113" s="50"/>
      <c r="C113" s="51"/>
      <c r="D113" s="56"/>
      <c r="E113" s="52"/>
      <c r="F113" s="53"/>
      <c r="G113" s="54"/>
      <c r="H113" s="54"/>
      <c r="I113" s="54"/>
      <c r="J113" s="54"/>
      <c r="K113" s="54"/>
      <c r="L113" s="54"/>
      <c r="M113" s="54"/>
      <c r="N113" s="54"/>
      <c r="O113" s="53"/>
    </row>
    <row r="114" spans="1:15">
      <c r="A114" s="49">
        <f t="shared" si="2"/>
        <v>8</v>
      </c>
      <c r="B114" s="50"/>
      <c r="C114" s="51"/>
      <c r="D114" s="56"/>
      <c r="E114" s="52"/>
      <c r="F114" s="53"/>
      <c r="G114" s="54"/>
      <c r="H114" s="54"/>
      <c r="I114" s="54"/>
      <c r="J114" s="54"/>
      <c r="K114" s="54"/>
      <c r="L114" s="54"/>
      <c r="M114" s="54"/>
      <c r="N114" s="54"/>
      <c r="O114" s="53"/>
    </row>
    <row r="115" spans="1:15">
      <c r="A115" s="49">
        <f t="shared" si="2"/>
        <v>9</v>
      </c>
      <c r="B115" s="50"/>
      <c r="C115" s="51"/>
      <c r="D115" s="56"/>
      <c r="E115" s="52"/>
      <c r="F115" s="53"/>
      <c r="G115" s="54"/>
      <c r="H115" s="54"/>
      <c r="I115" s="54"/>
      <c r="J115" s="54"/>
      <c r="K115" s="54"/>
      <c r="L115" s="54"/>
      <c r="M115" s="54"/>
      <c r="N115" s="54"/>
      <c r="O115" s="53"/>
    </row>
    <row r="116" spans="1:15">
      <c r="A116" s="49">
        <f t="shared" si="2"/>
        <v>10</v>
      </c>
      <c r="B116" s="50"/>
      <c r="C116" s="51"/>
      <c r="D116" s="56"/>
      <c r="E116" s="52"/>
      <c r="F116" s="53"/>
      <c r="G116" s="54"/>
      <c r="H116" s="54"/>
      <c r="I116" s="54"/>
      <c r="J116" s="54"/>
      <c r="K116" s="54"/>
      <c r="L116" s="54"/>
      <c r="M116" s="54"/>
      <c r="N116" s="54"/>
      <c r="O116" s="53"/>
    </row>
    <row r="117" spans="1:15" hidden="1" outlineLevel="1">
      <c r="A117" s="49">
        <f t="shared" si="2"/>
        <v>11</v>
      </c>
      <c r="B117" s="50"/>
      <c r="C117" s="51"/>
      <c r="D117" s="56"/>
      <c r="E117" s="52"/>
      <c r="F117" s="53"/>
      <c r="G117" s="54"/>
      <c r="H117" s="54"/>
      <c r="I117" s="54"/>
      <c r="J117" s="54"/>
      <c r="K117" s="54"/>
      <c r="L117" s="54"/>
      <c r="M117" s="54"/>
      <c r="N117" s="54"/>
      <c r="O117" s="53"/>
    </row>
    <row r="118" spans="1:15" s="44" customFormat="1" hidden="1" outlineLevel="1">
      <c r="A118" s="49">
        <f t="shared" si="2"/>
        <v>12</v>
      </c>
      <c r="B118" s="57"/>
      <c r="C118" s="58"/>
      <c r="D118" s="59"/>
      <c r="E118" s="59"/>
      <c r="F118" s="53"/>
      <c r="G118" s="54"/>
      <c r="H118" s="54"/>
      <c r="I118" s="54"/>
      <c r="J118" s="54"/>
      <c r="K118" s="54"/>
      <c r="L118" s="54"/>
      <c r="M118" s="54"/>
      <c r="N118" s="54"/>
      <c r="O118" s="53"/>
    </row>
    <row r="119" spans="1:15" hidden="1" outlineLevel="1">
      <c r="A119" s="49">
        <f t="shared" si="2"/>
        <v>13</v>
      </c>
      <c r="B119" s="57"/>
      <c r="C119" s="58"/>
      <c r="D119" s="59"/>
      <c r="E119" s="59"/>
      <c r="F119" s="53"/>
      <c r="G119" s="54"/>
      <c r="H119" s="54"/>
      <c r="I119" s="54"/>
      <c r="J119" s="54"/>
      <c r="K119" s="54"/>
      <c r="L119" s="54"/>
      <c r="M119" s="54"/>
      <c r="N119" s="54"/>
      <c r="O119" s="53"/>
    </row>
    <row r="120" spans="1:15" hidden="1" outlineLevel="1">
      <c r="A120" s="49">
        <f t="shared" si="2"/>
        <v>14</v>
      </c>
      <c r="B120" s="57"/>
      <c r="C120" s="58"/>
      <c r="D120" s="59"/>
      <c r="E120" s="59"/>
      <c r="F120" s="53"/>
      <c r="G120" s="54"/>
      <c r="H120" s="54"/>
      <c r="I120" s="54"/>
      <c r="J120" s="54"/>
      <c r="K120" s="54"/>
      <c r="L120" s="54"/>
      <c r="M120" s="54"/>
      <c r="N120" s="54"/>
      <c r="O120" s="53"/>
    </row>
    <row r="121" spans="1:15" s="44" customFormat="1" hidden="1" outlineLevel="1">
      <c r="A121" s="49">
        <f t="shared" si="2"/>
        <v>15</v>
      </c>
      <c r="B121" s="57"/>
      <c r="C121" s="58"/>
      <c r="D121" s="59"/>
      <c r="E121" s="59"/>
      <c r="F121" s="53"/>
      <c r="G121" s="54"/>
      <c r="H121" s="54"/>
      <c r="I121" s="54"/>
      <c r="J121" s="54"/>
      <c r="K121" s="54"/>
      <c r="L121" s="54"/>
      <c r="M121" s="54"/>
      <c r="N121" s="54"/>
      <c r="O121" s="53"/>
    </row>
    <row r="122" spans="1:15" s="44" customFormat="1" hidden="1" outlineLevel="1">
      <c r="A122" s="49">
        <f t="shared" si="2"/>
        <v>16</v>
      </c>
      <c r="B122" s="57"/>
      <c r="C122" s="58"/>
      <c r="D122" s="59"/>
      <c r="E122" s="59"/>
      <c r="F122" s="53"/>
      <c r="G122" s="54"/>
      <c r="H122" s="54"/>
      <c r="I122" s="54"/>
      <c r="J122" s="54"/>
      <c r="K122" s="54"/>
      <c r="L122" s="54"/>
      <c r="M122" s="54"/>
      <c r="N122" s="54"/>
      <c r="O122" s="53"/>
    </row>
    <row r="123" spans="1:15" s="44" customFormat="1" hidden="1" outlineLevel="1">
      <c r="A123" s="49">
        <f t="shared" si="2"/>
        <v>17</v>
      </c>
      <c r="B123" s="57"/>
      <c r="C123" s="58"/>
      <c r="D123" s="59"/>
      <c r="E123" s="59"/>
      <c r="F123" s="53"/>
      <c r="G123" s="54"/>
      <c r="H123" s="54"/>
      <c r="I123" s="54"/>
      <c r="J123" s="54"/>
      <c r="K123" s="54"/>
      <c r="L123" s="54"/>
      <c r="M123" s="54"/>
      <c r="N123" s="54"/>
      <c r="O123" s="53"/>
    </row>
    <row r="124" spans="1:15" hidden="1" outlineLevel="1">
      <c r="A124" s="49">
        <f t="shared" si="2"/>
        <v>18</v>
      </c>
      <c r="B124" s="57"/>
      <c r="C124" s="58"/>
      <c r="D124" s="59"/>
      <c r="E124" s="59"/>
      <c r="F124" s="53"/>
      <c r="G124" s="54"/>
      <c r="H124" s="54"/>
      <c r="I124" s="54"/>
      <c r="J124" s="54"/>
      <c r="K124" s="54"/>
      <c r="L124" s="54"/>
      <c r="M124" s="54"/>
      <c r="N124" s="54"/>
      <c r="O124" s="53"/>
    </row>
    <row r="125" spans="1:15" hidden="1" outlineLevel="1">
      <c r="A125" s="49">
        <f t="shared" si="2"/>
        <v>19</v>
      </c>
      <c r="B125" s="57"/>
      <c r="C125" s="58"/>
      <c r="D125" s="59"/>
      <c r="E125" s="59"/>
      <c r="F125" s="53"/>
      <c r="G125" s="54"/>
      <c r="H125" s="54"/>
      <c r="I125" s="54"/>
      <c r="J125" s="54"/>
      <c r="K125" s="54"/>
      <c r="L125" s="54"/>
      <c r="M125" s="54"/>
      <c r="N125" s="54"/>
      <c r="O125" s="53"/>
    </row>
    <row r="126" spans="1:15" s="44" customFormat="1" hidden="1" outlineLevel="1">
      <c r="A126" s="49">
        <f t="shared" si="2"/>
        <v>20</v>
      </c>
      <c r="B126" s="57"/>
      <c r="C126" s="58"/>
      <c r="D126" s="59"/>
      <c r="E126" s="59"/>
      <c r="F126" s="53"/>
      <c r="G126" s="54"/>
      <c r="H126" s="54"/>
      <c r="I126" s="54"/>
      <c r="J126" s="54"/>
      <c r="K126" s="54"/>
      <c r="L126" s="54"/>
      <c r="M126" s="54"/>
      <c r="N126" s="54"/>
      <c r="O126" s="53"/>
    </row>
    <row r="127" spans="1:15" hidden="1" outlineLevel="1">
      <c r="A127" s="49">
        <f t="shared" si="2"/>
        <v>21</v>
      </c>
      <c r="B127" s="57"/>
      <c r="C127" s="58"/>
      <c r="D127" s="59"/>
      <c r="E127" s="59"/>
      <c r="F127" s="53"/>
      <c r="G127" s="54"/>
      <c r="H127" s="54"/>
      <c r="I127" s="54"/>
      <c r="J127" s="54"/>
      <c r="K127" s="54"/>
      <c r="L127" s="54"/>
      <c r="M127" s="54"/>
      <c r="N127" s="54"/>
      <c r="O127" s="53"/>
    </row>
    <row r="128" spans="1:15" hidden="1" outlineLevel="1">
      <c r="A128" s="49">
        <f>A127+1</f>
        <v>22</v>
      </c>
      <c r="B128" s="57"/>
      <c r="C128" s="58"/>
      <c r="D128" s="59"/>
      <c r="E128" s="59"/>
      <c r="F128" s="53"/>
      <c r="G128" s="54"/>
      <c r="H128" s="54"/>
      <c r="I128" s="54"/>
      <c r="J128" s="54"/>
      <c r="K128" s="54"/>
      <c r="L128" s="54"/>
      <c r="M128" s="54"/>
      <c r="N128" s="54"/>
      <c r="O128" s="53"/>
    </row>
    <row r="129" spans="1:15" hidden="1" outlineLevel="1">
      <c r="A129" s="49">
        <f>A128+1</f>
        <v>23</v>
      </c>
      <c r="B129" s="57"/>
      <c r="C129" s="58"/>
      <c r="D129" s="59"/>
      <c r="E129" s="59"/>
      <c r="F129" s="53"/>
      <c r="G129" s="54"/>
      <c r="H129" s="54"/>
      <c r="I129" s="54"/>
      <c r="J129" s="54"/>
      <c r="K129" s="54"/>
      <c r="L129" s="54"/>
      <c r="M129" s="54"/>
      <c r="N129" s="54"/>
      <c r="O129" s="53"/>
    </row>
    <row r="130" spans="1:15" hidden="1" outlineLevel="1">
      <c r="A130" s="49">
        <f>A129+1</f>
        <v>24</v>
      </c>
      <c r="B130" s="57"/>
      <c r="C130" s="58"/>
      <c r="D130" s="59"/>
      <c r="E130" s="59"/>
      <c r="F130" s="53"/>
      <c r="G130" s="54"/>
      <c r="H130" s="54"/>
      <c r="I130" s="54"/>
      <c r="J130" s="54"/>
      <c r="K130" s="54"/>
      <c r="L130" s="54"/>
      <c r="M130" s="54"/>
      <c r="N130" s="54"/>
      <c r="O130" s="53"/>
    </row>
    <row r="131" spans="1:15" hidden="1" outlineLevel="1">
      <c r="A131" s="49">
        <f>A130+1</f>
        <v>25</v>
      </c>
      <c r="B131" s="57"/>
      <c r="C131" s="58"/>
      <c r="D131" s="59"/>
      <c r="E131" s="59"/>
      <c r="F131" s="53"/>
      <c r="G131" s="54"/>
      <c r="H131" s="54"/>
      <c r="I131" s="54"/>
      <c r="J131" s="54"/>
      <c r="K131" s="54"/>
      <c r="L131" s="54"/>
      <c r="M131" s="54"/>
      <c r="N131" s="54"/>
      <c r="O131" s="53"/>
    </row>
    <row r="132" spans="1:15" hidden="1" outlineLevel="1">
      <c r="A132" s="49">
        <f t="shared" si="2"/>
        <v>26</v>
      </c>
      <c r="B132" s="57"/>
      <c r="C132" s="58"/>
      <c r="D132" s="59"/>
      <c r="E132" s="59"/>
      <c r="F132" s="53"/>
      <c r="G132" s="54"/>
      <c r="H132" s="54"/>
      <c r="I132" s="54"/>
      <c r="J132" s="54"/>
      <c r="K132" s="54"/>
      <c r="L132" s="54"/>
      <c r="M132" s="54"/>
      <c r="N132" s="54"/>
      <c r="O132" s="53"/>
    </row>
    <row r="133" spans="1:15" hidden="1" outlineLevel="1">
      <c r="A133" s="49">
        <f t="shared" si="2"/>
        <v>27</v>
      </c>
      <c r="B133" s="57"/>
      <c r="C133" s="58"/>
      <c r="D133" s="59"/>
      <c r="E133" s="59"/>
      <c r="F133" s="53"/>
      <c r="G133" s="54"/>
      <c r="H133" s="54"/>
      <c r="I133" s="54"/>
      <c r="J133" s="54"/>
      <c r="K133" s="54"/>
      <c r="L133" s="54"/>
      <c r="M133" s="54"/>
      <c r="N133" s="54"/>
      <c r="O133" s="53"/>
    </row>
    <row r="134" spans="1:15" s="44" customFormat="1" hidden="1" outlineLevel="1">
      <c r="A134" s="49">
        <f t="shared" si="2"/>
        <v>28</v>
      </c>
      <c r="B134" s="57"/>
      <c r="C134" s="58"/>
      <c r="D134" s="59"/>
      <c r="E134" s="59"/>
      <c r="F134" s="53"/>
      <c r="G134" s="54"/>
      <c r="H134" s="54"/>
      <c r="I134" s="54"/>
      <c r="J134" s="54"/>
      <c r="K134" s="54"/>
      <c r="L134" s="54"/>
      <c r="M134" s="54"/>
      <c r="N134" s="54"/>
      <c r="O134" s="53"/>
    </row>
    <row r="135" spans="1:15" s="44" customFormat="1" hidden="1" outlineLevel="1">
      <c r="A135" s="49">
        <f t="shared" si="2"/>
        <v>29</v>
      </c>
      <c r="B135" s="57"/>
      <c r="C135" s="58"/>
      <c r="D135" s="59"/>
      <c r="E135" s="59"/>
      <c r="F135" s="53"/>
      <c r="G135" s="54"/>
      <c r="H135" s="54"/>
      <c r="I135" s="54"/>
      <c r="J135" s="54"/>
      <c r="K135" s="54"/>
      <c r="L135" s="54"/>
      <c r="M135" s="54"/>
      <c r="N135" s="54"/>
      <c r="O135" s="53"/>
    </row>
    <row r="136" spans="1:15" s="44" customFormat="1" hidden="1" outlineLevel="1">
      <c r="A136" s="49">
        <f t="shared" si="2"/>
        <v>30</v>
      </c>
      <c r="B136" s="57"/>
      <c r="C136" s="58"/>
      <c r="D136" s="59"/>
      <c r="E136" s="59"/>
      <c r="F136" s="53"/>
      <c r="G136" s="54"/>
      <c r="H136" s="54"/>
      <c r="I136" s="54"/>
      <c r="J136" s="54"/>
      <c r="K136" s="54"/>
      <c r="L136" s="54"/>
      <c r="M136" s="54"/>
      <c r="N136" s="54"/>
      <c r="O136" s="53"/>
    </row>
    <row r="137" spans="1:15" s="44" customFormat="1" hidden="1" outlineLevel="1">
      <c r="A137" s="49">
        <f t="shared" si="2"/>
        <v>31</v>
      </c>
      <c r="B137" s="57"/>
      <c r="C137" s="58"/>
      <c r="D137" s="59"/>
      <c r="E137" s="59"/>
      <c r="F137" s="53"/>
      <c r="G137" s="54"/>
      <c r="H137" s="54"/>
      <c r="I137" s="54"/>
      <c r="J137" s="54"/>
      <c r="K137" s="54"/>
      <c r="L137" s="54"/>
      <c r="M137" s="54"/>
      <c r="N137" s="54"/>
      <c r="O137" s="53"/>
    </row>
    <row r="138" spans="1:15" hidden="1" outlineLevel="1">
      <c r="A138" s="49">
        <f>A137+1</f>
        <v>32</v>
      </c>
      <c r="B138" s="57"/>
      <c r="C138" s="58"/>
      <c r="D138" s="59"/>
      <c r="E138" s="59"/>
      <c r="F138" s="53"/>
      <c r="G138" s="54"/>
      <c r="H138" s="54"/>
      <c r="I138" s="54"/>
      <c r="J138" s="54"/>
      <c r="K138" s="54"/>
      <c r="L138" s="54"/>
      <c r="M138" s="54"/>
      <c r="N138" s="54"/>
      <c r="O138" s="53"/>
    </row>
    <row r="139" spans="1:15" hidden="1" outlineLevel="1">
      <c r="A139" s="49">
        <f>A138+1</f>
        <v>33</v>
      </c>
      <c r="B139" s="57"/>
      <c r="C139" s="58"/>
      <c r="D139" s="59"/>
      <c r="E139" s="59"/>
      <c r="F139" s="53"/>
      <c r="G139" s="54"/>
      <c r="H139" s="54"/>
      <c r="I139" s="54"/>
      <c r="J139" s="54"/>
      <c r="K139" s="54"/>
      <c r="L139" s="54"/>
      <c r="M139" s="54"/>
      <c r="N139" s="54"/>
      <c r="O139" s="53"/>
    </row>
    <row r="140" spans="1:15" hidden="1" outlineLevel="1">
      <c r="A140" s="49">
        <f t="shared" si="2"/>
        <v>34</v>
      </c>
      <c r="B140" s="57"/>
      <c r="C140" s="58"/>
      <c r="D140" s="59"/>
      <c r="E140" s="59"/>
      <c r="F140" s="53"/>
      <c r="G140" s="54"/>
      <c r="H140" s="54"/>
      <c r="I140" s="54"/>
      <c r="J140" s="54"/>
      <c r="K140" s="54"/>
      <c r="L140" s="54"/>
      <c r="M140" s="54"/>
      <c r="N140" s="54"/>
      <c r="O140" s="53"/>
    </row>
    <row r="141" spans="1:15" s="44" customFormat="1" hidden="1" outlineLevel="1">
      <c r="A141" s="49">
        <f t="shared" si="2"/>
        <v>35</v>
      </c>
      <c r="B141" s="57"/>
      <c r="C141" s="58"/>
      <c r="D141" s="59"/>
      <c r="E141" s="59"/>
      <c r="F141" s="53"/>
      <c r="G141" s="54"/>
      <c r="H141" s="54"/>
      <c r="I141" s="54"/>
      <c r="J141" s="54"/>
      <c r="K141" s="54"/>
      <c r="L141" s="54"/>
      <c r="M141" s="54"/>
      <c r="N141" s="54"/>
      <c r="O141" s="53"/>
    </row>
    <row r="142" spans="1:15" s="60" customFormat="1" hidden="1" outlineLevel="1">
      <c r="A142" s="49">
        <f t="shared" si="2"/>
        <v>36</v>
      </c>
      <c r="B142" s="50"/>
      <c r="C142" s="51"/>
      <c r="D142" s="52"/>
      <c r="E142" s="59"/>
      <c r="F142" s="53"/>
      <c r="G142" s="54"/>
      <c r="H142" s="54"/>
      <c r="I142" s="54"/>
      <c r="J142" s="54"/>
      <c r="K142" s="54"/>
      <c r="L142" s="54"/>
      <c r="M142" s="54"/>
      <c r="N142" s="54"/>
      <c r="O142" s="53"/>
    </row>
    <row r="143" spans="1:15" hidden="1" outlineLevel="1">
      <c r="A143" s="49">
        <f t="shared" si="2"/>
        <v>37</v>
      </c>
      <c r="B143" s="50"/>
      <c r="C143" s="51"/>
      <c r="D143" s="52"/>
      <c r="E143" s="59"/>
      <c r="F143" s="53"/>
      <c r="G143" s="54"/>
      <c r="H143" s="54"/>
      <c r="I143" s="54"/>
      <c r="J143" s="54"/>
      <c r="K143" s="54"/>
      <c r="L143" s="54"/>
      <c r="M143" s="54"/>
      <c r="N143" s="54"/>
      <c r="O143" s="53"/>
    </row>
    <row r="144" spans="1:15" hidden="1" outlineLevel="1">
      <c r="A144" s="49">
        <f t="shared" si="2"/>
        <v>38</v>
      </c>
      <c r="B144" s="55"/>
      <c r="C144" s="51"/>
      <c r="D144" s="52"/>
      <c r="E144" s="59"/>
      <c r="F144" s="53"/>
      <c r="G144" s="54"/>
      <c r="H144" s="54"/>
      <c r="I144" s="54"/>
      <c r="J144" s="54"/>
      <c r="K144" s="54"/>
      <c r="L144" s="54"/>
      <c r="M144" s="54"/>
      <c r="N144" s="54"/>
      <c r="O144" s="53"/>
    </row>
    <row r="145" spans="1:15" hidden="1" outlineLevel="1">
      <c r="A145" s="49">
        <f t="shared" si="2"/>
        <v>39</v>
      </c>
      <c r="B145" s="50"/>
      <c r="C145" s="51"/>
      <c r="D145" s="52"/>
      <c r="E145" s="59"/>
      <c r="F145" s="53"/>
      <c r="G145" s="54"/>
      <c r="H145" s="54"/>
      <c r="I145" s="54"/>
      <c r="J145" s="54"/>
      <c r="K145" s="54"/>
      <c r="L145" s="54"/>
      <c r="M145" s="54"/>
      <c r="N145" s="54"/>
      <c r="O145" s="53"/>
    </row>
    <row r="146" spans="1:15" hidden="1" outlineLevel="1">
      <c r="A146" s="49">
        <f t="shared" si="2"/>
        <v>40</v>
      </c>
      <c r="B146" s="50"/>
      <c r="C146" s="51"/>
      <c r="D146" s="52"/>
      <c r="E146" s="59"/>
      <c r="F146" s="53"/>
      <c r="G146" s="54"/>
      <c r="H146" s="54"/>
      <c r="I146" s="54"/>
      <c r="J146" s="54"/>
      <c r="K146" s="54"/>
      <c r="L146" s="54"/>
      <c r="M146" s="54"/>
      <c r="N146" s="54"/>
      <c r="O146" s="53"/>
    </row>
    <row r="147" spans="1:15" hidden="1" outlineLevel="1">
      <c r="A147" s="49">
        <f t="shared" si="2"/>
        <v>41</v>
      </c>
      <c r="B147" s="50"/>
      <c r="C147" s="51"/>
      <c r="D147" s="52"/>
      <c r="E147" s="59"/>
      <c r="F147" s="53"/>
      <c r="G147" s="54"/>
      <c r="H147" s="54"/>
      <c r="I147" s="54"/>
      <c r="J147" s="54"/>
      <c r="K147" s="54"/>
      <c r="L147" s="54"/>
      <c r="M147" s="54"/>
      <c r="N147" s="54"/>
      <c r="O147" s="53"/>
    </row>
    <row r="148" spans="1:15" hidden="1" outlineLevel="1">
      <c r="A148" s="49">
        <f t="shared" si="2"/>
        <v>42</v>
      </c>
      <c r="B148" s="50"/>
      <c r="C148" s="51"/>
      <c r="D148" s="52"/>
      <c r="E148" s="59"/>
      <c r="F148" s="53"/>
      <c r="G148" s="54"/>
      <c r="H148" s="54"/>
      <c r="I148" s="54"/>
      <c r="J148" s="54"/>
      <c r="K148" s="54"/>
      <c r="L148" s="54"/>
      <c r="M148" s="54"/>
      <c r="N148" s="54"/>
      <c r="O148" s="53"/>
    </row>
    <row r="149" spans="1:15" hidden="1" outlineLevel="1">
      <c r="A149" s="49">
        <f t="shared" si="2"/>
        <v>43</v>
      </c>
      <c r="B149" s="50"/>
      <c r="C149" s="51"/>
      <c r="D149" s="56"/>
      <c r="E149" s="52"/>
      <c r="F149" s="53"/>
      <c r="G149" s="54"/>
      <c r="H149" s="54"/>
      <c r="I149" s="54"/>
      <c r="J149" s="54"/>
      <c r="K149" s="54"/>
      <c r="L149" s="54"/>
      <c r="M149" s="54"/>
      <c r="N149" s="54"/>
      <c r="O149" s="53"/>
    </row>
    <row r="150" spans="1:15" hidden="1" outlineLevel="1">
      <c r="A150" s="49">
        <f t="shared" si="2"/>
        <v>44</v>
      </c>
      <c r="B150" s="50"/>
      <c r="C150" s="51"/>
      <c r="D150" s="56"/>
      <c r="E150" s="52"/>
      <c r="F150" s="53"/>
      <c r="G150" s="54"/>
      <c r="H150" s="54"/>
      <c r="I150" s="54"/>
      <c r="J150" s="54"/>
      <c r="K150" s="54"/>
      <c r="L150" s="54"/>
      <c r="M150" s="54"/>
      <c r="N150" s="54"/>
      <c r="O150" s="53"/>
    </row>
    <row r="151" spans="1:15" hidden="1" outlineLevel="1">
      <c r="A151" s="49">
        <f t="shared" si="2"/>
        <v>45</v>
      </c>
      <c r="B151" s="50"/>
      <c r="C151" s="51"/>
      <c r="D151" s="56"/>
      <c r="E151" s="52"/>
      <c r="F151" s="53"/>
      <c r="G151" s="54"/>
      <c r="H151" s="54"/>
      <c r="I151" s="54"/>
      <c r="J151" s="54"/>
      <c r="K151" s="54"/>
      <c r="L151" s="54"/>
      <c r="M151" s="54"/>
      <c r="N151" s="54"/>
      <c r="O151" s="53"/>
    </row>
    <row r="152" spans="1:15" hidden="1" outlineLevel="1">
      <c r="A152" s="49">
        <f t="shared" si="2"/>
        <v>46</v>
      </c>
      <c r="B152" s="50"/>
      <c r="C152" s="51"/>
      <c r="D152" s="56"/>
      <c r="E152" s="52"/>
      <c r="F152" s="53"/>
      <c r="G152" s="54"/>
      <c r="H152" s="54"/>
      <c r="I152" s="54"/>
      <c r="J152" s="54"/>
      <c r="K152" s="54"/>
      <c r="L152" s="54"/>
      <c r="M152" s="54"/>
      <c r="N152" s="54"/>
      <c r="O152" s="53"/>
    </row>
    <row r="153" spans="1:15" hidden="1" outlineLevel="1">
      <c r="A153" s="49">
        <f t="shared" si="2"/>
        <v>47</v>
      </c>
      <c r="B153" s="57"/>
      <c r="C153" s="51"/>
      <c r="D153" s="59"/>
      <c r="E153" s="59"/>
      <c r="F153" s="53"/>
      <c r="G153" s="54"/>
      <c r="H153" s="54"/>
      <c r="I153" s="54"/>
      <c r="J153" s="54"/>
      <c r="K153" s="54"/>
      <c r="L153" s="54"/>
      <c r="M153" s="54"/>
      <c r="N153" s="54"/>
      <c r="O153" s="53"/>
    </row>
    <row r="154" spans="1:15" hidden="1" outlineLevel="1">
      <c r="A154" s="49">
        <f t="shared" si="2"/>
        <v>48</v>
      </c>
      <c r="B154" s="50"/>
      <c r="C154" s="51"/>
      <c r="D154" s="56"/>
      <c r="E154" s="52"/>
      <c r="F154" s="53"/>
      <c r="G154" s="54"/>
      <c r="H154" s="54"/>
      <c r="I154" s="54"/>
      <c r="J154" s="54"/>
      <c r="K154" s="54"/>
      <c r="L154" s="54"/>
      <c r="M154" s="54"/>
      <c r="N154" s="54"/>
      <c r="O154" s="53"/>
    </row>
    <row r="155" spans="1:15" hidden="1" outlineLevel="1">
      <c r="A155" s="49">
        <f t="shared" si="2"/>
        <v>49</v>
      </c>
      <c r="B155" s="57"/>
      <c r="C155" s="51"/>
      <c r="D155" s="59"/>
      <c r="E155" s="59"/>
      <c r="F155" s="53"/>
      <c r="G155" s="54"/>
      <c r="H155" s="54"/>
      <c r="I155" s="54"/>
      <c r="J155" s="54"/>
      <c r="K155" s="54"/>
      <c r="L155" s="54"/>
      <c r="M155" s="54"/>
      <c r="N155" s="54"/>
      <c r="O155" s="53"/>
    </row>
    <row r="156" spans="1:15" hidden="1" outlineLevel="1">
      <c r="A156" s="49">
        <f t="shared" si="2"/>
        <v>50</v>
      </c>
      <c r="B156" s="50"/>
      <c r="C156" s="51"/>
      <c r="D156" s="56"/>
      <c r="E156" s="52"/>
      <c r="F156" s="53"/>
      <c r="G156" s="54"/>
      <c r="H156" s="54"/>
      <c r="I156" s="54"/>
      <c r="J156" s="54"/>
      <c r="K156" s="54"/>
      <c r="L156" s="54"/>
      <c r="M156" s="54"/>
      <c r="N156" s="54"/>
      <c r="O156" s="53"/>
    </row>
    <row r="157" spans="1:15" hidden="1" outlineLevel="1">
      <c r="A157" s="49">
        <f t="shared" si="2"/>
        <v>51</v>
      </c>
      <c r="B157" s="57"/>
      <c r="C157" s="51"/>
      <c r="D157" s="59"/>
      <c r="E157" s="59"/>
      <c r="F157" s="53"/>
      <c r="G157" s="54"/>
      <c r="H157" s="54"/>
      <c r="I157" s="54"/>
      <c r="J157" s="54"/>
      <c r="K157" s="54"/>
      <c r="L157" s="54"/>
      <c r="M157" s="54"/>
      <c r="N157" s="54"/>
      <c r="O157" s="53"/>
    </row>
    <row r="158" spans="1:15" hidden="1" outlineLevel="1">
      <c r="A158" s="49">
        <f t="shared" si="2"/>
        <v>52</v>
      </c>
      <c r="B158" s="50"/>
      <c r="C158" s="51"/>
      <c r="D158" s="56"/>
      <c r="E158" s="52"/>
      <c r="F158" s="53"/>
      <c r="G158" s="54"/>
      <c r="H158" s="54"/>
      <c r="I158" s="54"/>
      <c r="J158" s="54"/>
      <c r="K158" s="54"/>
      <c r="L158" s="54"/>
      <c r="M158" s="54"/>
      <c r="N158" s="54"/>
      <c r="O158" s="53"/>
    </row>
    <row r="159" spans="1:15" hidden="1" outlineLevel="1">
      <c r="A159" s="49">
        <f t="shared" si="2"/>
        <v>53</v>
      </c>
      <c r="B159" s="57"/>
      <c r="C159" s="51"/>
      <c r="D159" s="59"/>
      <c r="E159" s="59"/>
      <c r="F159" s="53"/>
      <c r="G159" s="54"/>
      <c r="H159" s="54"/>
      <c r="I159" s="54"/>
      <c r="J159" s="54"/>
      <c r="K159" s="54"/>
      <c r="L159" s="54"/>
      <c r="M159" s="54"/>
      <c r="N159" s="54"/>
      <c r="O159" s="53"/>
    </row>
    <row r="160" spans="1:15" hidden="1" outlineLevel="1">
      <c r="A160" s="49">
        <f t="shared" si="2"/>
        <v>54</v>
      </c>
      <c r="B160" s="50"/>
      <c r="C160" s="51"/>
      <c r="D160" s="56"/>
      <c r="E160" s="52"/>
      <c r="F160" s="53"/>
      <c r="G160" s="54"/>
      <c r="H160" s="54"/>
      <c r="I160" s="54"/>
      <c r="J160" s="54"/>
      <c r="K160" s="54"/>
      <c r="L160" s="54"/>
      <c r="M160" s="54"/>
      <c r="N160" s="54"/>
      <c r="O160" s="53"/>
    </row>
    <row r="161" spans="1:15" hidden="1" outlineLevel="1">
      <c r="A161" s="49">
        <f t="shared" si="2"/>
        <v>55</v>
      </c>
      <c r="B161" s="57"/>
      <c r="C161" s="51"/>
      <c r="D161" s="59"/>
      <c r="E161" s="59"/>
      <c r="F161" s="53"/>
      <c r="G161" s="54"/>
      <c r="H161" s="54"/>
      <c r="I161" s="54"/>
      <c r="J161" s="54"/>
      <c r="K161" s="54"/>
      <c r="L161" s="54"/>
      <c r="M161" s="54"/>
      <c r="N161" s="54"/>
      <c r="O161" s="53"/>
    </row>
    <row r="162" spans="1:15" hidden="1" outlineLevel="1">
      <c r="A162" s="49">
        <f t="shared" si="2"/>
        <v>56</v>
      </c>
      <c r="B162" s="50"/>
      <c r="C162" s="51"/>
      <c r="D162" s="56"/>
      <c r="E162" s="52"/>
      <c r="F162" s="53"/>
      <c r="G162" s="54"/>
      <c r="H162" s="54"/>
      <c r="I162" s="54"/>
      <c r="J162" s="54"/>
      <c r="K162" s="54"/>
      <c r="L162" s="54"/>
      <c r="M162" s="54"/>
      <c r="N162" s="54"/>
      <c r="O162" s="53"/>
    </row>
    <row r="163" spans="1:15" hidden="1" outlineLevel="1">
      <c r="A163" s="49">
        <f t="shared" si="2"/>
        <v>57</v>
      </c>
      <c r="B163" s="57"/>
      <c r="C163" s="58"/>
      <c r="D163" s="59"/>
      <c r="E163" s="59"/>
      <c r="F163" s="53"/>
      <c r="G163" s="54"/>
      <c r="H163" s="54"/>
      <c r="I163" s="54"/>
      <c r="J163" s="54"/>
      <c r="K163" s="54"/>
      <c r="L163" s="54"/>
      <c r="M163" s="54"/>
      <c r="N163" s="54"/>
      <c r="O163" s="53"/>
    </row>
    <row r="164" spans="1:15" hidden="1" outlineLevel="1">
      <c r="A164" s="49">
        <f t="shared" si="2"/>
        <v>58</v>
      </c>
      <c r="B164" s="57"/>
      <c r="C164" s="58"/>
      <c r="D164" s="59"/>
      <c r="E164" s="59"/>
      <c r="F164" s="53"/>
      <c r="G164" s="54"/>
      <c r="H164" s="54"/>
      <c r="I164" s="54"/>
      <c r="J164" s="54"/>
      <c r="K164" s="54"/>
      <c r="L164" s="54"/>
      <c r="M164" s="54"/>
      <c r="N164" s="54"/>
      <c r="O164" s="53"/>
    </row>
    <row r="165" spans="1:15" hidden="1" outlineLevel="1">
      <c r="A165" s="49">
        <f t="shared" si="2"/>
        <v>59</v>
      </c>
      <c r="B165" s="57"/>
      <c r="C165" s="58"/>
      <c r="D165" s="59"/>
      <c r="E165" s="59"/>
      <c r="F165" s="53"/>
      <c r="G165" s="54"/>
      <c r="H165" s="54"/>
      <c r="I165" s="54"/>
      <c r="J165" s="54"/>
      <c r="K165" s="54"/>
      <c r="L165" s="54"/>
      <c r="M165" s="54"/>
      <c r="N165" s="54"/>
      <c r="O165" s="53"/>
    </row>
    <row r="166" spans="1:15" hidden="1" outlineLevel="1">
      <c r="A166" s="49">
        <f t="shared" si="2"/>
        <v>60</v>
      </c>
      <c r="B166" s="57"/>
      <c r="C166" s="58"/>
      <c r="D166" s="59"/>
      <c r="E166" s="59"/>
      <c r="F166" s="53"/>
      <c r="G166" s="54"/>
      <c r="H166" s="54"/>
      <c r="I166" s="54"/>
      <c r="J166" s="54"/>
      <c r="K166" s="54"/>
      <c r="L166" s="54"/>
      <c r="M166" s="54"/>
      <c r="N166" s="54"/>
      <c r="O166" s="53"/>
    </row>
    <row r="167" spans="1:15" hidden="1" outlineLevel="1">
      <c r="A167" s="49">
        <f>A166+1</f>
        <v>61</v>
      </c>
      <c r="B167" s="57"/>
      <c r="C167" s="58"/>
      <c r="D167" s="59"/>
      <c r="E167" s="59"/>
      <c r="F167" s="53"/>
      <c r="G167" s="54"/>
      <c r="H167" s="54"/>
      <c r="I167" s="54"/>
      <c r="J167" s="54"/>
      <c r="K167" s="54"/>
      <c r="L167" s="54"/>
      <c r="M167" s="54"/>
      <c r="N167" s="54"/>
      <c r="O167" s="53"/>
    </row>
    <row r="168" spans="1:15" hidden="1" outlineLevel="1">
      <c r="A168" s="49">
        <f t="shared" si="2"/>
        <v>62</v>
      </c>
      <c r="B168" s="57"/>
      <c r="C168" s="58"/>
      <c r="D168" s="59"/>
      <c r="E168" s="59"/>
      <c r="F168" s="53"/>
      <c r="G168" s="54"/>
      <c r="H168" s="54"/>
      <c r="I168" s="54"/>
      <c r="J168" s="54"/>
      <c r="K168" s="54"/>
      <c r="L168" s="54"/>
      <c r="M168" s="54"/>
      <c r="N168" s="54"/>
      <c r="O168" s="53"/>
    </row>
    <row r="169" spans="1:15" hidden="1" outlineLevel="1">
      <c r="A169" s="49">
        <f t="shared" si="2"/>
        <v>63</v>
      </c>
      <c r="B169" s="57"/>
      <c r="C169" s="58"/>
      <c r="D169" s="59"/>
      <c r="E169" s="59"/>
      <c r="F169" s="53"/>
      <c r="G169" s="54"/>
      <c r="H169" s="54"/>
      <c r="I169" s="54"/>
      <c r="J169" s="54"/>
      <c r="K169" s="54"/>
      <c r="L169" s="54"/>
      <c r="M169" s="54"/>
      <c r="N169" s="54"/>
      <c r="O169" s="53"/>
    </row>
    <row r="170" spans="1:15" hidden="1" outlineLevel="1">
      <c r="A170" s="49">
        <f t="shared" si="2"/>
        <v>64</v>
      </c>
      <c r="B170" s="57"/>
      <c r="C170" s="58"/>
      <c r="D170" s="59"/>
      <c r="E170" s="59"/>
      <c r="F170" s="53"/>
      <c r="G170" s="54"/>
      <c r="H170" s="54"/>
      <c r="I170" s="54"/>
      <c r="J170" s="54"/>
      <c r="K170" s="54"/>
      <c r="L170" s="54"/>
      <c r="M170" s="54"/>
      <c r="N170" s="54"/>
      <c r="O170" s="53"/>
    </row>
    <row r="171" spans="1:15" hidden="1" outlineLevel="1">
      <c r="A171" s="49">
        <f t="shared" si="2"/>
        <v>65</v>
      </c>
      <c r="B171" s="57"/>
      <c r="C171" s="58"/>
      <c r="D171" s="59"/>
      <c r="E171" s="59"/>
      <c r="F171" s="53"/>
      <c r="G171" s="54"/>
      <c r="H171" s="54"/>
      <c r="I171" s="54"/>
      <c r="J171" s="54"/>
      <c r="K171" s="54"/>
      <c r="L171" s="54"/>
      <c r="M171" s="54"/>
      <c r="N171" s="54"/>
      <c r="O171" s="53"/>
    </row>
    <row r="172" spans="1:15" hidden="1" outlineLevel="1">
      <c r="A172" s="49">
        <f t="shared" si="2"/>
        <v>66</v>
      </c>
      <c r="B172" s="57"/>
      <c r="C172" s="58"/>
      <c r="D172" s="59"/>
      <c r="E172" s="59"/>
      <c r="F172" s="53"/>
      <c r="G172" s="54"/>
      <c r="H172" s="54"/>
      <c r="I172" s="54"/>
      <c r="J172" s="54"/>
      <c r="K172" s="54"/>
      <c r="L172" s="54"/>
      <c r="M172" s="54"/>
      <c r="N172" s="54"/>
      <c r="O172" s="53"/>
    </row>
    <row r="173" spans="1:15" hidden="1" outlineLevel="1">
      <c r="A173" s="49">
        <f t="shared" ref="A173:A206" si="3">A172+1</f>
        <v>67</v>
      </c>
      <c r="B173" s="57"/>
      <c r="C173" s="58"/>
      <c r="D173" s="59"/>
      <c r="E173" s="59"/>
      <c r="F173" s="53"/>
      <c r="G173" s="54"/>
      <c r="H173" s="54"/>
      <c r="I173" s="54"/>
      <c r="J173" s="54"/>
      <c r="K173" s="54"/>
      <c r="L173" s="54"/>
      <c r="M173" s="54"/>
      <c r="N173" s="54"/>
      <c r="O173" s="53"/>
    </row>
    <row r="174" spans="1:15" hidden="1" outlineLevel="1">
      <c r="A174" s="49">
        <f t="shared" si="3"/>
        <v>68</v>
      </c>
      <c r="B174" s="57"/>
      <c r="C174" s="58"/>
      <c r="D174" s="59"/>
      <c r="E174" s="59"/>
      <c r="F174" s="53"/>
      <c r="G174" s="54"/>
      <c r="H174" s="54"/>
      <c r="I174" s="54"/>
      <c r="J174" s="54"/>
      <c r="K174" s="54"/>
      <c r="L174" s="54"/>
      <c r="M174" s="54"/>
      <c r="N174" s="54"/>
      <c r="O174" s="53"/>
    </row>
    <row r="175" spans="1:15" hidden="1" outlineLevel="1">
      <c r="A175" s="49">
        <f t="shared" si="3"/>
        <v>69</v>
      </c>
      <c r="B175" s="57"/>
      <c r="C175" s="58"/>
      <c r="D175" s="59"/>
      <c r="E175" s="59"/>
      <c r="F175" s="53"/>
      <c r="G175" s="54"/>
      <c r="H175" s="54"/>
      <c r="I175" s="54"/>
      <c r="J175" s="54"/>
      <c r="K175" s="54"/>
      <c r="L175" s="54"/>
      <c r="M175" s="54"/>
      <c r="N175" s="54"/>
      <c r="O175" s="53"/>
    </row>
    <row r="176" spans="1:15" hidden="1" outlineLevel="1">
      <c r="A176" s="49">
        <f t="shared" si="3"/>
        <v>70</v>
      </c>
      <c r="B176" s="57"/>
      <c r="C176" s="58"/>
      <c r="D176" s="59"/>
      <c r="E176" s="59"/>
      <c r="F176" s="53"/>
      <c r="G176" s="54"/>
      <c r="H176" s="54"/>
      <c r="I176" s="54"/>
      <c r="J176" s="54"/>
      <c r="K176" s="54"/>
      <c r="L176" s="54"/>
      <c r="M176" s="54"/>
      <c r="N176" s="54"/>
      <c r="O176" s="53"/>
    </row>
    <row r="177" spans="1:15" hidden="1" outlineLevel="1">
      <c r="A177" s="49">
        <f t="shared" si="3"/>
        <v>71</v>
      </c>
      <c r="B177" s="57"/>
      <c r="C177" s="58"/>
      <c r="D177" s="59"/>
      <c r="E177" s="59"/>
      <c r="F177" s="53"/>
      <c r="G177" s="54"/>
      <c r="H177" s="54"/>
      <c r="I177" s="54"/>
      <c r="J177" s="54"/>
      <c r="K177" s="54"/>
      <c r="L177" s="54"/>
      <c r="M177" s="54"/>
      <c r="N177" s="54"/>
      <c r="O177" s="53"/>
    </row>
    <row r="178" spans="1:15" hidden="1" outlineLevel="1">
      <c r="A178" s="49">
        <f t="shared" si="3"/>
        <v>72</v>
      </c>
      <c r="B178" s="57"/>
      <c r="C178" s="58"/>
      <c r="D178" s="59"/>
      <c r="E178" s="59"/>
      <c r="F178" s="53"/>
      <c r="G178" s="54"/>
      <c r="H178" s="54"/>
      <c r="I178" s="54"/>
      <c r="J178" s="54"/>
      <c r="K178" s="54"/>
      <c r="L178" s="54"/>
      <c r="M178" s="54"/>
      <c r="N178" s="54"/>
      <c r="O178" s="53"/>
    </row>
    <row r="179" spans="1:15" hidden="1" outlineLevel="1">
      <c r="A179" s="49">
        <f t="shared" si="3"/>
        <v>73</v>
      </c>
      <c r="B179" s="57"/>
      <c r="C179" s="58"/>
      <c r="D179" s="59"/>
      <c r="E179" s="59"/>
      <c r="F179" s="53"/>
      <c r="G179" s="54"/>
      <c r="H179" s="54"/>
      <c r="I179" s="54"/>
      <c r="J179" s="54"/>
      <c r="K179" s="54"/>
      <c r="L179" s="54"/>
      <c r="M179" s="54"/>
      <c r="N179" s="54"/>
      <c r="O179" s="53"/>
    </row>
    <row r="180" spans="1:15" hidden="1" outlineLevel="1">
      <c r="A180" s="49">
        <f t="shared" si="3"/>
        <v>74</v>
      </c>
      <c r="B180" s="57"/>
      <c r="C180" s="58"/>
      <c r="D180" s="59"/>
      <c r="E180" s="59"/>
      <c r="F180" s="53"/>
      <c r="G180" s="54"/>
      <c r="H180" s="54"/>
      <c r="I180" s="54"/>
      <c r="J180" s="54"/>
      <c r="K180" s="54"/>
      <c r="L180" s="54"/>
      <c r="M180" s="54"/>
      <c r="N180" s="54"/>
      <c r="O180" s="53"/>
    </row>
    <row r="181" spans="1:15" hidden="1" outlineLevel="1">
      <c r="A181" s="49">
        <f t="shared" si="3"/>
        <v>75</v>
      </c>
      <c r="B181" s="55"/>
      <c r="C181" s="61"/>
      <c r="D181" s="56"/>
      <c r="E181" s="52"/>
      <c r="F181" s="53"/>
      <c r="G181" s="54"/>
      <c r="H181" s="54"/>
      <c r="I181" s="54"/>
      <c r="J181" s="54"/>
      <c r="K181" s="54"/>
      <c r="L181" s="54"/>
      <c r="M181" s="54"/>
      <c r="N181" s="54"/>
      <c r="O181" s="53"/>
    </row>
    <row r="182" spans="1:15" hidden="1" outlineLevel="1">
      <c r="A182" s="49">
        <f t="shared" si="3"/>
        <v>76</v>
      </c>
      <c r="B182" s="57"/>
      <c r="C182" s="61"/>
      <c r="D182" s="59"/>
      <c r="E182" s="59"/>
      <c r="F182" s="53"/>
      <c r="G182" s="54"/>
      <c r="H182" s="54"/>
      <c r="I182" s="54"/>
      <c r="J182" s="54"/>
      <c r="K182" s="54"/>
      <c r="L182" s="54"/>
      <c r="M182" s="54"/>
      <c r="N182" s="54"/>
      <c r="O182" s="53"/>
    </row>
    <row r="183" spans="1:15" hidden="1" outlineLevel="1">
      <c r="A183" s="49">
        <f t="shared" si="3"/>
        <v>77</v>
      </c>
      <c r="B183" s="57"/>
      <c r="C183" s="58"/>
      <c r="D183" s="59"/>
      <c r="E183" s="59"/>
      <c r="F183" s="53"/>
      <c r="G183" s="54"/>
      <c r="H183" s="54"/>
      <c r="I183" s="54"/>
      <c r="J183" s="54"/>
      <c r="K183" s="54"/>
      <c r="L183" s="54"/>
      <c r="M183" s="54"/>
      <c r="N183" s="54"/>
      <c r="O183" s="53"/>
    </row>
    <row r="184" spans="1:15" hidden="1" outlineLevel="1">
      <c r="A184" s="49">
        <f t="shared" si="3"/>
        <v>78</v>
      </c>
      <c r="B184" s="57"/>
      <c r="C184" s="58"/>
      <c r="D184" s="59"/>
      <c r="E184" s="59"/>
      <c r="F184" s="53"/>
      <c r="G184" s="54"/>
      <c r="H184" s="54"/>
      <c r="I184" s="54"/>
      <c r="J184" s="54"/>
      <c r="K184" s="54"/>
      <c r="L184" s="54"/>
      <c r="M184" s="54"/>
      <c r="N184" s="54"/>
      <c r="O184" s="53"/>
    </row>
    <row r="185" spans="1:15" hidden="1" outlineLevel="1">
      <c r="A185" s="49">
        <f t="shared" si="3"/>
        <v>79</v>
      </c>
      <c r="B185" s="57"/>
      <c r="C185" s="58"/>
      <c r="D185" s="59"/>
      <c r="E185" s="59"/>
      <c r="F185" s="53"/>
      <c r="G185" s="54"/>
      <c r="H185" s="54"/>
      <c r="I185" s="54"/>
      <c r="J185" s="54"/>
      <c r="K185" s="54"/>
      <c r="L185" s="54"/>
      <c r="M185" s="54"/>
      <c r="N185" s="54"/>
      <c r="O185" s="53"/>
    </row>
    <row r="186" spans="1:15" hidden="1" outlineLevel="1">
      <c r="A186" s="49">
        <f t="shared" si="3"/>
        <v>80</v>
      </c>
      <c r="B186" s="57"/>
      <c r="C186" s="58"/>
      <c r="D186" s="59"/>
      <c r="E186" s="62"/>
      <c r="F186" s="53"/>
      <c r="G186" s="54"/>
      <c r="H186" s="54"/>
      <c r="I186" s="54"/>
      <c r="J186" s="54"/>
      <c r="K186" s="54"/>
      <c r="L186" s="54"/>
      <c r="M186" s="54"/>
      <c r="N186" s="54"/>
      <c r="O186" s="53"/>
    </row>
    <row r="187" spans="1:15" hidden="1" outlineLevel="1">
      <c r="A187" s="49">
        <f t="shared" si="3"/>
        <v>81</v>
      </c>
      <c r="B187" s="57"/>
      <c r="C187" s="58"/>
      <c r="D187" s="59"/>
      <c r="E187" s="59"/>
      <c r="F187" s="53"/>
      <c r="G187" s="54"/>
      <c r="H187" s="54"/>
      <c r="I187" s="54"/>
      <c r="J187" s="54"/>
      <c r="K187" s="54"/>
      <c r="L187" s="54"/>
      <c r="M187" s="54"/>
      <c r="N187" s="54"/>
      <c r="O187" s="53"/>
    </row>
    <row r="188" spans="1:15" hidden="1" outlineLevel="1">
      <c r="A188" s="49">
        <f t="shared" si="3"/>
        <v>82</v>
      </c>
      <c r="B188" s="57"/>
      <c r="C188" s="58"/>
      <c r="D188" s="59"/>
      <c r="E188" s="59"/>
      <c r="F188" s="53"/>
      <c r="G188" s="54"/>
      <c r="H188" s="54"/>
      <c r="I188" s="54"/>
      <c r="J188" s="54"/>
      <c r="K188" s="54"/>
      <c r="L188" s="54"/>
      <c r="M188" s="54"/>
      <c r="N188" s="54"/>
      <c r="O188" s="53"/>
    </row>
    <row r="189" spans="1:15" hidden="1" outlineLevel="1">
      <c r="A189" s="49">
        <f t="shared" si="3"/>
        <v>83</v>
      </c>
      <c r="B189" s="57"/>
      <c r="C189" s="58"/>
      <c r="D189" s="59"/>
      <c r="E189" s="59"/>
      <c r="F189" s="53"/>
      <c r="G189" s="54"/>
      <c r="H189" s="54"/>
      <c r="I189" s="54"/>
      <c r="J189" s="54"/>
      <c r="K189" s="54"/>
      <c r="L189" s="54"/>
      <c r="M189" s="54"/>
      <c r="N189" s="54"/>
      <c r="O189" s="53"/>
    </row>
    <row r="190" spans="1:15" hidden="1" outlineLevel="1">
      <c r="A190" s="49">
        <f t="shared" si="3"/>
        <v>84</v>
      </c>
      <c r="B190" s="57"/>
      <c r="C190" s="58"/>
      <c r="D190" s="59"/>
      <c r="E190" s="59"/>
      <c r="F190" s="53"/>
      <c r="G190" s="54"/>
      <c r="H190" s="54"/>
      <c r="I190" s="54"/>
      <c r="J190" s="54"/>
      <c r="K190" s="54"/>
      <c r="L190" s="54"/>
      <c r="M190" s="54"/>
      <c r="N190" s="54"/>
      <c r="O190" s="53"/>
    </row>
    <row r="191" spans="1:15" hidden="1" outlineLevel="1">
      <c r="A191" s="49">
        <f t="shared" si="3"/>
        <v>85</v>
      </c>
      <c r="B191" s="57"/>
      <c r="C191" s="58"/>
      <c r="D191" s="59"/>
      <c r="E191" s="59"/>
      <c r="F191" s="53"/>
      <c r="G191" s="54"/>
      <c r="H191" s="54"/>
      <c r="I191" s="54"/>
      <c r="J191" s="54"/>
      <c r="K191" s="54"/>
      <c r="L191" s="54"/>
      <c r="M191" s="54"/>
      <c r="N191" s="54"/>
      <c r="O191" s="53"/>
    </row>
    <row r="192" spans="1:15" hidden="1" outlineLevel="1">
      <c r="A192" s="49">
        <f t="shared" si="3"/>
        <v>86</v>
      </c>
      <c r="B192" s="57"/>
      <c r="C192" s="58"/>
      <c r="D192" s="59"/>
      <c r="E192" s="59"/>
      <c r="F192" s="53"/>
      <c r="G192" s="54"/>
      <c r="H192" s="54"/>
      <c r="I192" s="54"/>
      <c r="J192" s="54"/>
      <c r="K192" s="54"/>
      <c r="L192" s="54"/>
      <c r="M192" s="54"/>
      <c r="N192" s="54"/>
      <c r="O192" s="53"/>
    </row>
    <row r="193" spans="1:15" hidden="1" outlineLevel="1">
      <c r="A193" s="49">
        <f t="shared" si="3"/>
        <v>87</v>
      </c>
      <c r="B193" s="57"/>
      <c r="C193" s="58"/>
      <c r="D193" s="59"/>
      <c r="E193" s="59"/>
      <c r="F193" s="53"/>
      <c r="G193" s="54"/>
      <c r="H193" s="54"/>
      <c r="I193" s="54"/>
      <c r="J193" s="54"/>
      <c r="K193" s="54"/>
      <c r="L193" s="54"/>
      <c r="M193" s="54"/>
      <c r="N193" s="54"/>
      <c r="O193" s="53"/>
    </row>
    <row r="194" spans="1:15" hidden="1" outlineLevel="1">
      <c r="A194" s="49">
        <f t="shared" si="3"/>
        <v>88</v>
      </c>
      <c r="B194" s="57"/>
      <c r="C194" s="58"/>
      <c r="D194" s="59"/>
      <c r="E194" s="59"/>
      <c r="F194" s="53"/>
      <c r="G194" s="54"/>
      <c r="H194" s="54"/>
      <c r="I194" s="54"/>
      <c r="J194" s="54"/>
      <c r="K194" s="54"/>
      <c r="L194" s="54"/>
      <c r="M194" s="54"/>
      <c r="N194" s="54"/>
      <c r="O194" s="53"/>
    </row>
    <row r="195" spans="1:15" hidden="1" outlineLevel="1">
      <c r="A195" s="49">
        <f t="shared" si="3"/>
        <v>89</v>
      </c>
      <c r="B195" s="57"/>
      <c r="C195" s="58"/>
      <c r="D195" s="59"/>
      <c r="E195" s="59"/>
      <c r="F195" s="53"/>
      <c r="G195" s="54"/>
      <c r="H195" s="54"/>
      <c r="I195" s="54"/>
      <c r="J195" s="54"/>
      <c r="K195" s="54"/>
      <c r="L195" s="54"/>
      <c r="M195" s="54"/>
      <c r="N195" s="54"/>
      <c r="O195" s="53"/>
    </row>
    <row r="196" spans="1:15" hidden="1" outlineLevel="1">
      <c r="A196" s="49">
        <f t="shared" si="3"/>
        <v>90</v>
      </c>
      <c r="B196" s="57"/>
      <c r="C196" s="58"/>
      <c r="D196" s="59"/>
      <c r="E196" s="59"/>
      <c r="F196" s="53"/>
      <c r="G196" s="54"/>
      <c r="H196" s="54"/>
      <c r="I196" s="54"/>
      <c r="J196" s="54"/>
      <c r="K196" s="54"/>
      <c r="L196" s="54"/>
      <c r="M196" s="54"/>
      <c r="N196" s="54"/>
      <c r="O196" s="53"/>
    </row>
    <row r="197" spans="1:15" hidden="1" outlineLevel="1">
      <c r="A197" s="49">
        <f t="shared" si="3"/>
        <v>91</v>
      </c>
      <c r="B197" s="57"/>
      <c r="C197" s="58"/>
      <c r="D197" s="59"/>
      <c r="E197" s="59"/>
      <c r="F197" s="53"/>
      <c r="G197" s="54"/>
      <c r="H197" s="54"/>
      <c r="I197" s="54"/>
      <c r="J197" s="54"/>
      <c r="K197" s="54"/>
      <c r="L197" s="54"/>
      <c r="M197" s="54"/>
      <c r="N197" s="54"/>
      <c r="O197" s="53"/>
    </row>
    <row r="198" spans="1:15" hidden="1" outlineLevel="1">
      <c r="A198" s="49">
        <f t="shared" si="3"/>
        <v>92</v>
      </c>
      <c r="B198" s="57"/>
      <c r="C198" s="58"/>
      <c r="D198" s="59"/>
      <c r="E198" s="59"/>
      <c r="F198" s="53"/>
      <c r="G198" s="54"/>
      <c r="H198" s="54"/>
      <c r="I198" s="54"/>
      <c r="J198" s="54"/>
      <c r="K198" s="54"/>
      <c r="L198" s="54"/>
      <c r="M198" s="54"/>
      <c r="N198" s="54"/>
      <c r="O198" s="53"/>
    </row>
    <row r="199" spans="1:15" hidden="1" outlineLevel="1">
      <c r="A199" s="49">
        <f t="shared" si="3"/>
        <v>93</v>
      </c>
      <c r="B199" s="57"/>
      <c r="C199" s="58"/>
      <c r="D199" s="59"/>
      <c r="E199" s="59"/>
      <c r="F199" s="53"/>
      <c r="G199" s="54"/>
      <c r="H199" s="54"/>
      <c r="I199" s="54"/>
      <c r="J199" s="54"/>
      <c r="K199" s="54"/>
      <c r="L199" s="54"/>
      <c r="M199" s="54"/>
      <c r="N199" s="54"/>
      <c r="O199" s="53"/>
    </row>
    <row r="200" spans="1:15" hidden="1" outlineLevel="1">
      <c r="A200" s="49">
        <f t="shared" si="3"/>
        <v>94</v>
      </c>
      <c r="B200" s="57"/>
      <c r="C200" s="58"/>
      <c r="D200" s="59"/>
      <c r="E200" s="59"/>
      <c r="F200" s="53"/>
      <c r="G200" s="54"/>
      <c r="H200" s="54"/>
      <c r="I200" s="54"/>
      <c r="J200" s="54"/>
      <c r="K200" s="54"/>
      <c r="L200" s="54"/>
      <c r="M200" s="54"/>
      <c r="N200" s="54"/>
      <c r="O200" s="53"/>
    </row>
    <row r="201" spans="1:15" hidden="1" outlineLevel="1">
      <c r="A201" s="49">
        <f>A200+1</f>
        <v>95</v>
      </c>
      <c r="B201" s="57"/>
      <c r="C201" s="58"/>
      <c r="D201" s="59"/>
      <c r="E201" s="59"/>
      <c r="F201" s="53"/>
      <c r="G201" s="54"/>
      <c r="H201" s="54"/>
      <c r="I201" s="54"/>
      <c r="J201" s="54"/>
      <c r="K201" s="54"/>
      <c r="L201" s="54"/>
      <c r="M201" s="54"/>
      <c r="N201" s="54"/>
      <c r="O201" s="53"/>
    </row>
    <row r="202" spans="1:15" hidden="1" outlineLevel="1">
      <c r="A202" s="49">
        <f>A201+1</f>
        <v>96</v>
      </c>
      <c r="B202" s="50"/>
      <c r="C202" s="58"/>
      <c r="D202" s="59"/>
      <c r="E202" s="62"/>
      <c r="F202" s="53"/>
      <c r="G202" s="54"/>
      <c r="H202" s="54"/>
      <c r="I202" s="54"/>
      <c r="J202" s="54"/>
      <c r="K202" s="54"/>
      <c r="L202" s="54"/>
      <c r="M202" s="54"/>
      <c r="N202" s="54"/>
      <c r="O202" s="53"/>
    </row>
    <row r="203" spans="1:15" hidden="1" outlineLevel="1">
      <c r="A203" s="49">
        <f t="shared" si="3"/>
        <v>97</v>
      </c>
      <c r="B203" s="50"/>
      <c r="C203" s="58"/>
      <c r="D203" s="59"/>
      <c r="E203" s="62"/>
      <c r="F203" s="53"/>
      <c r="G203" s="54"/>
      <c r="H203" s="54"/>
      <c r="I203" s="54"/>
      <c r="J203" s="54"/>
      <c r="K203" s="54"/>
      <c r="L203" s="54"/>
      <c r="M203" s="54"/>
      <c r="N203" s="54"/>
      <c r="O203" s="53"/>
    </row>
    <row r="204" spans="1:15" hidden="1" outlineLevel="1">
      <c r="A204" s="49">
        <f t="shared" si="3"/>
        <v>98</v>
      </c>
      <c r="B204" s="50"/>
      <c r="C204" s="58"/>
      <c r="D204" s="59"/>
      <c r="E204" s="59"/>
      <c r="F204" s="53"/>
      <c r="G204" s="54"/>
      <c r="H204" s="54"/>
      <c r="I204" s="54"/>
      <c r="J204" s="54"/>
      <c r="K204" s="54"/>
      <c r="L204" s="54"/>
      <c r="M204" s="54"/>
      <c r="N204" s="54"/>
      <c r="O204" s="53"/>
    </row>
    <row r="205" spans="1:15" hidden="1" outlineLevel="1">
      <c r="A205" s="49">
        <f t="shared" si="3"/>
        <v>99</v>
      </c>
      <c r="B205" s="50"/>
      <c r="C205" s="61"/>
      <c r="D205" s="52"/>
      <c r="E205" s="52"/>
      <c r="F205" s="53"/>
      <c r="G205" s="54"/>
      <c r="H205" s="54"/>
      <c r="I205" s="54"/>
      <c r="J205" s="54"/>
      <c r="K205" s="54"/>
      <c r="L205" s="54"/>
      <c r="M205" s="54"/>
      <c r="N205" s="54"/>
      <c r="O205" s="53"/>
    </row>
    <row r="206" spans="1:15" hidden="1" outlineLevel="1">
      <c r="A206" s="49">
        <f t="shared" si="3"/>
        <v>100</v>
      </c>
      <c r="B206" s="50"/>
      <c r="C206" s="58"/>
      <c r="D206" s="52"/>
      <c r="E206" s="63"/>
      <c r="F206" s="53"/>
      <c r="G206" s="54"/>
      <c r="H206" s="54"/>
      <c r="I206" s="54"/>
      <c r="J206" s="54"/>
      <c r="K206" s="54"/>
      <c r="L206" s="54"/>
      <c r="M206" s="54"/>
      <c r="N206" s="54"/>
      <c r="O206" s="53"/>
    </row>
    <row r="207" spans="1:15" collapsed="1">
      <c r="A207" s="64"/>
      <c r="B207" s="449" t="s">
        <v>171</v>
      </c>
      <c r="C207" s="450"/>
      <c r="D207" s="450"/>
      <c r="E207" s="450"/>
      <c r="F207" s="450"/>
      <c r="G207" s="450"/>
      <c r="H207" s="450"/>
      <c r="I207" s="450"/>
      <c r="J207" s="450"/>
      <c r="K207" s="450"/>
      <c r="L207" s="450"/>
      <c r="M207" s="450"/>
      <c r="N207" s="450"/>
      <c r="O207" s="450"/>
    </row>
    <row r="208" spans="1:15">
      <c r="A208" s="65">
        <v>1</v>
      </c>
      <c r="B208" s="66"/>
      <c r="C208" s="67"/>
      <c r="D208" s="68"/>
      <c r="E208" s="68"/>
      <c r="F208" s="69"/>
      <c r="G208" s="70"/>
      <c r="H208" s="70"/>
      <c r="I208" s="70"/>
      <c r="J208" s="70"/>
      <c r="K208" s="70"/>
      <c r="L208" s="70"/>
      <c r="M208" s="70"/>
      <c r="N208" s="70"/>
      <c r="O208" s="69"/>
    </row>
    <row r="209" spans="1:15">
      <c r="A209" s="65">
        <f>A208+1</f>
        <v>2</v>
      </c>
      <c r="B209" s="66"/>
      <c r="C209" s="67"/>
      <c r="D209" s="68"/>
      <c r="E209" s="68"/>
      <c r="F209" s="69"/>
      <c r="G209" s="70"/>
      <c r="H209" s="70"/>
      <c r="I209" s="70"/>
      <c r="J209" s="70"/>
      <c r="K209" s="70"/>
      <c r="L209" s="70"/>
      <c r="M209" s="70"/>
      <c r="N209" s="70"/>
      <c r="O209" s="69"/>
    </row>
    <row r="210" spans="1:15">
      <c r="A210" s="65">
        <f t="shared" ref="A210:A273" si="4">A209+1</f>
        <v>3</v>
      </c>
      <c r="B210" s="71"/>
      <c r="C210" s="67"/>
      <c r="D210" s="68"/>
      <c r="E210" s="68"/>
      <c r="F210" s="69"/>
      <c r="G210" s="70"/>
      <c r="H210" s="70"/>
      <c r="I210" s="70"/>
      <c r="J210" s="70"/>
      <c r="K210" s="70"/>
      <c r="L210" s="70"/>
      <c r="M210" s="70"/>
      <c r="N210" s="70"/>
      <c r="O210" s="69"/>
    </row>
    <row r="211" spans="1:15">
      <c r="A211" s="65">
        <f t="shared" si="4"/>
        <v>4</v>
      </c>
      <c r="B211" s="71"/>
      <c r="C211" s="67"/>
      <c r="D211" s="68"/>
      <c r="E211" s="68"/>
      <c r="F211" s="69"/>
      <c r="G211" s="70"/>
      <c r="H211" s="70"/>
      <c r="I211" s="70"/>
      <c r="J211" s="70"/>
      <c r="K211" s="70"/>
      <c r="L211" s="70"/>
      <c r="M211" s="70"/>
      <c r="N211" s="70"/>
      <c r="O211" s="69"/>
    </row>
    <row r="212" spans="1:15">
      <c r="A212" s="65">
        <f t="shared" si="4"/>
        <v>5</v>
      </c>
      <c r="B212" s="66"/>
      <c r="C212" s="67"/>
      <c r="D212" s="72"/>
      <c r="E212" s="68"/>
      <c r="F212" s="69"/>
      <c r="G212" s="70"/>
      <c r="H212" s="70"/>
      <c r="I212" s="70"/>
      <c r="J212" s="70"/>
      <c r="K212" s="70"/>
      <c r="L212" s="70"/>
      <c r="M212" s="70"/>
      <c r="N212" s="70"/>
      <c r="O212" s="69"/>
    </row>
    <row r="213" spans="1:15">
      <c r="A213" s="65">
        <f t="shared" si="4"/>
        <v>6</v>
      </c>
      <c r="B213" s="66"/>
      <c r="C213" s="67"/>
      <c r="D213" s="72"/>
      <c r="E213" s="68"/>
      <c r="F213" s="69"/>
      <c r="G213" s="70"/>
      <c r="H213" s="70"/>
      <c r="I213" s="70"/>
      <c r="J213" s="70"/>
      <c r="K213" s="70"/>
      <c r="L213" s="70"/>
      <c r="M213" s="70"/>
      <c r="N213" s="70"/>
      <c r="O213" s="69"/>
    </row>
    <row r="214" spans="1:15">
      <c r="A214" s="65">
        <f t="shared" si="4"/>
        <v>7</v>
      </c>
      <c r="B214" s="66"/>
      <c r="C214" s="67"/>
      <c r="D214" s="72"/>
      <c r="E214" s="68"/>
      <c r="F214" s="69"/>
      <c r="G214" s="70"/>
      <c r="H214" s="70"/>
      <c r="I214" s="70"/>
      <c r="J214" s="70"/>
      <c r="K214" s="70"/>
      <c r="L214" s="70"/>
      <c r="M214" s="70"/>
      <c r="N214" s="70"/>
      <c r="O214" s="69"/>
    </row>
    <row r="215" spans="1:15">
      <c r="A215" s="65">
        <f t="shared" si="4"/>
        <v>8</v>
      </c>
      <c r="B215" s="66"/>
      <c r="C215" s="67"/>
      <c r="D215" s="72"/>
      <c r="E215" s="68"/>
      <c r="F215" s="69"/>
      <c r="G215" s="70"/>
      <c r="H215" s="70"/>
      <c r="I215" s="70"/>
      <c r="J215" s="70"/>
      <c r="K215" s="70"/>
      <c r="L215" s="70"/>
      <c r="M215" s="70"/>
      <c r="N215" s="70"/>
      <c r="O215" s="69"/>
    </row>
    <row r="216" spans="1:15">
      <c r="A216" s="65">
        <f t="shared" si="4"/>
        <v>9</v>
      </c>
      <c r="B216" s="66"/>
      <c r="C216" s="67"/>
      <c r="D216" s="72"/>
      <c r="E216" s="68"/>
      <c r="F216" s="69"/>
      <c r="G216" s="70"/>
      <c r="H216" s="70"/>
      <c r="I216" s="70"/>
      <c r="J216" s="70"/>
      <c r="K216" s="70"/>
      <c r="L216" s="70"/>
      <c r="M216" s="70"/>
      <c r="N216" s="70"/>
      <c r="O216" s="69"/>
    </row>
    <row r="217" spans="1:15">
      <c r="A217" s="65">
        <f t="shared" si="4"/>
        <v>10</v>
      </c>
      <c r="B217" s="66"/>
      <c r="C217" s="67"/>
      <c r="D217" s="72"/>
      <c r="E217" s="68"/>
      <c r="F217" s="69"/>
      <c r="G217" s="70"/>
      <c r="H217" s="70"/>
      <c r="I217" s="70"/>
      <c r="J217" s="70"/>
      <c r="K217" s="70"/>
      <c r="L217" s="70"/>
      <c r="M217" s="70"/>
      <c r="N217" s="70"/>
      <c r="O217" s="69"/>
    </row>
    <row r="218" spans="1:15" hidden="1" outlineLevel="1">
      <c r="A218" s="65">
        <f t="shared" si="4"/>
        <v>11</v>
      </c>
      <c r="B218" s="66"/>
      <c r="C218" s="67"/>
      <c r="D218" s="72"/>
      <c r="E218" s="68"/>
      <c r="F218" s="69"/>
      <c r="G218" s="70"/>
      <c r="H218" s="70"/>
      <c r="I218" s="70"/>
      <c r="J218" s="70"/>
      <c r="K218" s="70"/>
      <c r="L218" s="70"/>
      <c r="M218" s="70"/>
      <c r="N218" s="70"/>
      <c r="O218" s="69"/>
    </row>
    <row r="219" spans="1:15" hidden="1" outlineLevel="1">
      <c r="A219" s="65">
        <f t="shared" si="4"/>
        <v>12</v>
      </c>
      <c r="B219" s="73"/>
      <c r="C219" s="74"/>
      <c r="D219" s="75"/>
      <c r="E219" s="75"/>
      <c r="F219" s="69"/>
      <c r="G219" s="70"/>
      <c r="H219" s="70"/>
      <c r="I219" s="70"/>
      <c r="J219" s="70"/>
      <c r="K219" s="70"/>
      <c r="L219" s="70"/>
      <c r="M219" s="70"/>
      <c r="N219" s="70"/>
      <c r="O219" s="69"/>
    </row>
    <row r="220" spans="1:15" hidden="1" outlineLevel="1">
      <c r="A220" s="65">
        <f t="shared" si="4"/>
        <v>13</v>
      </c>
      <c r="B220" s="73"/>
      <c r="C220" s="74"/>
      <c r="D220" s="75"/>
      <c r="E220" s="75"/>
      <c r="F220" s="69"/>
      <c r="G220" s="70"/>
      <c r="H220" s="70"/>
      <c r="I220" s="70"/>
      <c r="J220" s="70"/>
      <c r="K220" s="70"/>
      <c r="L220" s="70"/>
      <c r="M220" s="70"/>
      <c r="N220" s="70"/>
      <c r="O220" s="69"/>
    </row>
    <row r="221" spans="1:15" hidden="1" outlineLevel="1">
      <c r="A221" s="65">
        <f t="shared" si="4"/>
        <v>14</v>
      </c>
      <c r="B221" s="73"/>
      <c r="C221" s="74"/>
      <c r="D221" s="75"/>
      <c r="E221" s="75"/>
      <c r="F221" s="69"/>
      <c r="G221" s="70"/>
      <c r="H221" s="70"/>
      <c r="I221" s="70"/>
      <c r="J221" s="70"/>
      <c r="K221" s="70"/>
      <c r="L221" s="70"/>
      <c r="M221" s="70"/>
      <c r="N221" s="70"/>
      <c r="O221" s="69"/>
    </row>
    <row r="222" spans="1:15" hidden="1" outlineLevel="1">
      <c r="A222" s="65">
        <f t="shared" si="4"/>
        <v>15</v>
      </c>
      <c r="B222" s="73"/>
      <c r="C222" s="74"/>
      <c r="D222" s="75"/>
      <c r="E222" s="75"/>
      <c r="F222" s="69"/>
      <c r="G222" s="70"/>
      <c r="H222" s="70"/>
      <c r="I222" s="70"/>
      <c r="J222" s="70"/>
      <c r="K222" s="70"/>
      <c r="L222" s="70"/>
      <c r="M222" s="70"/>
      <c r="N222" s="70"/>
      <c r="O222" s="69"/>
    </row>
    <row r="223" spans="1:15" hidden="1" outlineLevel="1">
      <c r="A223" s="65">
        <f t="shared" si="4"/>
        <v>16</v>
      </c>
      <c r="B223" s="73"/>
      <c r="C223" s="74"/>
      <c r="D223" s="75"/>
      <c r="E223" s="75"/>
      <c r="F223" s="69"/>
      <c r="G223" s="70"/>
      <c r="H223" s="70"/>
      <c r="I223" s="70"/>
      <c r="J223" s="70"/>
      <c r="K223" s="70"/>
      <c r="L223" s="70"/>
      <c r="M223" s="70"/>
      <c r="N223" s="70"/>
      <c r="O223" s="69"/>
    </row>
    <row r="224" spans="1:15" hidden="1" outlineLevel="1">
      <c r="A224" s="65">
        <f t="shared" si="4"/>
        <v>17</v>
      </c>
      <c r="B224" s="73"/>
      <c r="C224" s="74"/>
      <c r="D224" s="75"/>
      <c r="E224" s="75"/>
      <c r="F224" s="69"/>
      <c r="G224" s="70"/>
      <c r="H224" s="70"/>
      <c r="I224" s="70"/>
      <c r="J224" s="70"/>
      <c r="K224" s="70"/>
      <c r="L224" s="70"/>
      <c r="M224" s="70"/>
      <c r="N224" s="70"/>
      <c r="O224" s="69"/>
    </row>
    <row r="225" spans="1:15" hidden="1" outlineLevel="1">
      <c r="A225" s="65">
        <f t="shared" si="4"/>
        <v>18</v>
      </c>
      <c r="B225" s="73"/>
      <c r="C225" s="74"/>
      <c r="D225" s="75"/>
      <c r="E225" s="75"/>
      <c r="F225" s="69"/>
      <c r="G225" s="70"/>
      <c r="H225" s="70"/>
      <c r="I225" s="70"/>
      <c r="J225" s="70"/>
      <c r="K225" s="70"/>
      <c r="L225" s="70"/>
      <c r="M225" s="70"/>
      <c r="N225" s="70"/>
      <c r="O225" s="69"/>
    </row>
    <row r="226" spans="1:15" hidden="1" outlineLevel="1">
      <c r="A226" s="65">
        <f t="shared" si="4"/>
        <v>19</v>
      </c>
      <c r="B226" s="73"/>
      <c r="C226" s="74"/>
      <c r="D226" s="75"/>
      <c r="E226" s="75"/>
      <c r="F226" s="69"/>
      <c r="G226" s="70"/>
      <c r="H226" s="70"/>
      <c r="I226" s="70"/>
      <c r="J226" s="70"/>
      <c r="K226" s="70"/>
      <c r="L226" s="70"/>
      <c r="M226" s="70"/>
      <c r="N226" s="70"/>
      <c r="O226" s="69"/>
    </row>
    <row r="227" spans="1:15" hidden="1" outlineLevel="1">
      <c r="A227" s="65">
        <f t="shared" si="4"/>
        <v>20</v>
      </c>
      <c r="B227" s="73"/>
      <c r="C227" s="74"/>
      <c r="D227" s="75"/>
      <c r="E227" s="75"/>
      <c r="F227" s="69"/>
      <c r="G227" s="70"/>
      <c r="H227" s="70"/>
      <c r="I227" s="70"/>
      <c r="J227" s="70"/>
      <c r="K227" s="70"/>
      <c r="L227" s="70"/>
      <c r="M227" s="70"/>
      <c r="N227" s="70"/>
      <c r="O227" s="69"/>
    </row>
    <row r="228" spans="1:15" hidden="1" outlineLevel="1">
      <c r="A228" s="65">
        <f t="shared" si="4"/>
        <v>21</v>
      </c>
      <c r="B228" s="73"/>
      <c r="C228" s="74"/>
      <c r="D228" s="75"/>
      <c r="E228" s="75"/>
      <c r="F228" s="69"/>
      <c r="G228" s="70"/>
      <c r="H228" s="70"/>
      <c r="I228" s="70"/>
      <c r="J228" s="70"/>
      <c r="K228" s="70"/>
      <c r="L228" s="70"/>
      <c r="M228" s="70"/>
      <c r="N228" s="70"/>
      <c r="O228" s="69"/>
    </row>
    <row r="229" spans="1:15" hidden="1" outlineLevel="1">
      <c r="A229" s="65">
        <f>A228+1</f>
        <v>22</v>
      </c>
      <c r="B229" s="73"/>
      <c r="C229" s="74"/>
      <c r="D229" s="75"/>
      <c r="E229" s="75"/>
      <c r="F229" s="69"/>
      <c r="G229" s="70"/>
      <c r="H229" s="70"/>
      <c r="I229" s="70"/>
      <c r="J229" s="70"/>
      <c r="K229" s="70"/>
      <c r="L229" s="70"/>
      <c r="M229" s="70"/>
      <c r="N229" s="70"/>
      <c r="O229" s="69"/>
    </row>
    <row r="230" spans="1:15" hidden="1" outlineLevel="1">
      <c r="A230" s="65">
        <f>A229+1</f>
        <v>23</v>
      </c>
      <c r="B230" s="73"/>
      <c r="C230" s="74"/>
      <c r="D230" s="75"/>
      <c r="E230" s="75"/>
      <c r="F230" s="69"/>
      <c r="G230" s="70"/>
      <c r="H230" s="70"/>
      <c r="I230" s="70"/>
      <c r="J230" s="70"/>
      <c r="K230" s="70"/>
      <c r="L230" s="70"/>
      <c r="M230" s="70"/>
      <c r="N230" s="70"/>
      <c r="O230" s="69"/>
    </row>
    <row r="231" spans="1:15" hidden="1" outlineLevel="1">
      <c r="A231" s="65">
        <f>A230+1</f>
        <v>24</v>
      </c>
      <c r="B231" s="73"/>
      <c r="C231" s="74"/>
      <c r="D231" s="75"/>
      <c r="E231" s="75"/>
      <c r="F231" s="69"/>
      <c r="G231" s="70"/>
      <c r="H231" s="70"/>
      <c r="I231" s="70"/>
      <c r="J231" s="70"/>
      <c r="K231" s="70"/>
      <c r="L231" s="70"/>
      <c r="M231" s="70"/>
      <c r="N231" s="70"/>
      <c r="O231" s="69"/>
    </row>
    <row r="232" spans="1:15" hidden="1" outlineLevel="1">
      <c r="A232" s="65">
        <f>A231+1</f>
        <v>25</v>
      </c>
      <c r="B232" s="73"/>
      <c r="C232" s="74"/>
      <c r="D232" s="75"/>
      <c r="E232" s="75"/>
      <c r="F232" s="69"/>
      <c r="G232" s="70"/>
      <c r="H232" s="70"/>
      <c r="I232" s="70"/>
      <c r="J232" s="70"/>
      <c r="K232" s="70"/>
      <c r="L232" s="70"/>
      <c r="M232" s="70"/>
      <c r="N232" s="70"/>
      <c r="O232" s="69"/>
    </row>
    <row r="233" spans="1:15" hidden="1" outlineLevel="1">
      <c r="A233" s="65">
        <f t="shared" si="4"/>
        <v>26</v>
      </c>
      <c r="B233" s="73"/>
      <c r="C233" s="74"/>
      <c r="D233" s="75"/>
      <c r="E233" s="75"/>
      <c r="F233" s="69"/>
      <c r="G233" s="70"/>
      <c r="H233" s="70"/>
      <c r="I233" s="70"/>
      <c r="J233" s="70"/>
      <c r="K233" s="70"/>
      <c r="L233" s="70"/>
      <c r="M233" s="70"/>
      <c r="N233" s="70"/>
      <c r="O233" s="69"/>
    </row>
    <row r="234" spans="1:15" hidden="1" outlineLevel="1">
      <c r="A234" s="65">
        <f t="shared" si="4"/>
        <v>27</v>
      </c>
      <c r="B234" s="73"/>
      <c r="C234" s="74"/>
      <c r="D234" s="75"/>
      <c r="E234" s="75"/>
      <c r="F234" s="69"/>
      <c r="G234" s="70"/>
      <c r="H234" s="70"/>
      <c r="I234" s="70"/>
      <c r="J234" s="70"/>
      <c r="K234" s="70"/>
      <c r="L234" s="70"/>
      <c r="M234" s="70"/>
      <c r="N234" s="70"/>
      <c r="O234" s="69"/>
    </row>
    <row r="235" spans="1:15" hidden="1" outlineLevel="1">
      <c r="A235" s="65">
        <f t="shared" si="4"/>
        <v>28</v>
      </c>
      <c r="B235" s="73"/>
      <c r="C235" s="74"/>
      <c r="D235" s="75"/>
      <c r="E235" s="75"/>
      <c r="F235" s="69"/>
      <c r="G235" s="70"/>
      <c r="H235" s="70"/>
      <c r="I235" s="70"/>
      <c r="J235" s="70"/>
      <c r="K235" s="70"/>
      <c r="L235" s="70"/>
      <c r="M235" s="70"/>
      <c r="N235" s="70"/>
      <c r="O235" s="69"/>
    </row>
    <row r="236" spans="1:15" hidden="1" outlineLevel="1">
      <c r="A236" s="65">
        <f t="shared" si="4"/>
        <v>29</v>
      </c>
      <c r="B236" s="73"/>
      <c r="C236" s="74"/>
      <c r="D236" s="75"/>
      <c r="E236" s="75"/>
      <c r="F236" s="69"/>
      <c r="G236" s="70"/>
      <c r="H236" s="70"/>
      <c r="I236" s="70"/>
      <c r="J236" s="70"/>
      <c r="K236" s="70"/>
      <c r="L236" s="70"/>
      <c r="M236" s="70"/>
      <c r="N236" s="70"/>
      <c r="O236" s="69"/>
    </row>
    <row r="237" spans="1:15" hidden="1" outlineLevel="1">
      <c r="A237" s="65">
        <f t="shared" si="4"/>
        <v>30</v>
      </c>
      <c r="B237" s="73"/>
      <c r="C237" s="74"/>
      <c r="D237" s="75"/>
      <c r="E237" s="75"/>
      <c r="F237" s="69"/>
      <c r="G237" s="70"/>
      <c r="H237" s="70"/>
      <c r="I237" s="70"/>
      <c r="J237" s="70"/>
      <c r="K237" s="70"/>
      <c r="L237" s="70"/>
      <c r="M237" s="70"/>
      <c r="N237" s="70"/>
      <c r="O237" s="69"/>
    </row>
    <row r="238" spans="1:15" hidden="1" outlineLevel="1">
      <c r="A238" s="65">
        <f t="shared" si="4"/>
        <v>31</v>
      </c>
      <c r="B238" s="73"/>
      <c r="C238" s="74"/>
      <c r="D238" s="75"/>
      <c r="E238" s="75"/>
      <c r="F238" s="69"/>
      <c r="G238" s="70"/>
      <c r="H238" s="70"/>
      <c r="I238" s="70"/>
      <c r="J238" s="70"/>
      <c r="K238" s="70"/>
      <c r="L238" s="70"/>
      <c r="M238" s="70"/>
      <c r="N238" s="70"/>
      <c r="O238" s="69"/>
    </row>
    <row r="239" spans="1:15" hidden="1" outlineLevel="1">
      <c r="A239" s="65">
        <f>A238+1</f>
        <v>32</v>
      </c>
      <c r="B239" s="73"/>
      <c r="C239" s="74"/>
      <c r="D239" s="75"/>
      <c r="E239" s="75"/>
      <c r="F239" s="69"/>
      <c r="G239" s="70"/>
      <c r="H239" s="70"/>
      <c r="I239" s="70"/>
      <c r="J239" s="70"/>
      <c r="K239" s="70"/>
      <c r="L239" s="70"/>
      <c r="M239" s="70"/>
      <c r="N239" s="70"/>
      <c r="O239" s="69"/>
    </row>
    <row r="240" spans="1:15" hidden="1" outlineLevel="1">
      <c r="A240" s="65">
        <f>A239+1</f>
        <v>33</v>
      </c>
      <c r="B240" s="73"/>
      <c r="C240" s="74"/>
      <c r="D240" s="75"/>
      <c r="E240" s="75"/>
      <c r="F240" s="69"/>
      <c r="G240" s="70"/>
      <c r="H240" s="70"/>
      <c r="I240" s="70"/>
      <c r="J240" s="70"/>
      <c r="K240" s="70"/>
      <c r="L240" s="70"/>
      <c r="M240" s="70"/>
      <c r="N240" s="70"/>
      <c r="O240" s="69"/>
    </row>
    <row r="241" spans="1:15" hidden="1" outlineLevel="1">
      <c r="A241" s="65">
        <f t="shared" si="4"/>
        <v>34</v>
      </c>
      <c r="B241" s="73"/>
      <c r="C241" s="74"/>
      <c r="D241" s="75"/>
      <c r="E241" s="75"/>
      <c r="F241" s="69"/>
      <c r="G241" s="70"/>
      <c r="H241" s="70"/>
      <c r="I241" s="70"/>
      <c r="J241" s="70"/>
      <c r="K241" s="70"/>
      <c r="L241" s="70"/>
      <c r="M241" s="70"/>
      <c r="N241" s="70"/>
      <c r="O241" s="69"/>
    </row>
    <row r="242" spans="1:15" hidden="1" outlineLevel="1">
      <c r="A242" s="65">
        <f t="shared" si="4"/>
        <v>35</v>
      </c>
      <c r="B242" s="73"/>
      <c r="C242" s="74"/>
      <c r="D242" s="75"/>
      <c r="E242" s="75"/>
      <c r="F242" s="69"/>
      <c r="G242" s="70"/>
      <c r="H242" s="70"/>
      <c r="I242" s="70"/>
      <c r="J242" s="70"/>
      <c r="K242" s="70"/>
      <c r="L242" s="70"/>
      <c r="M242" s="70"/>
      <c r="N242" s="70"/>
      <c r="O242" s="69"/>
    </row>
    <row r="243" spans="1:15" hidden="1" outlineLevel="1">
      <c r="A243" s="65">
        <f t="shared" si="4"/>
        <v>36</v>
      </c>
      <c r="B243" s="66"/>
      <c r="C243" s="67"/>
      <c r="D243" s="68"/>
      <c r="E243" s="75"/>
      <c r="F243" s="69"/>
      <c r="G243" s="70"/>
      <c r="H243" s="70"/>
      <c r="I243" s="70"/>
      <c r="J243" s="70"/>
      <c r="K243" s="70"/>
      <c r="L243" s="70"/>
      <c r="M243" s="70"/>
      <c r="N243" s="70"/>
      <c r="O243" s="69"/>
    </row>
    <row r="244" spans="1:15" hidden="1" outlineLevel="1">
      <c r="A244" s="65">
        <f t="shared" si="4"/>
        <v>37</v>
      </c>
      <c r="B244" s="66"/>
      <c r="C244" s="67"/>
      <c r="D244" s="68"/>
      <c r="E244" s="75"/>
      <c r="F244" s="69"/>
      <c r="G244" s="70"/>
      <c r="H244" s="70"/>
      <c r="I244" s="70"/>
      <c r="J244" s="70"/>
      <c r="K244" s="70"/>
      <c r="L244" s="70"/>
      <c r="M244" s="70"/>
      <c r="N244" s="70"/>
      <c r="O244" s="69"/>
    </row>
    <row r="245" spans="1:15" hidden="1" outlineLevel="1">
      <c r="A245" s="65">
        <f t="shared" si="4"/>
        <v>38</v>
      </c>
      <c r="B245" s="71"/>
      <c r="C245" s="67"/>
      <c r="D245" s="68"/>
      <c r="E245" s="75"/>
      <c r="F245" s="69"/>
      <c r="G245" s="70"/>
      <c r="H245" s="70"/>
      <c r="I245" s="70"/>
      <c r="J245" s="70"/>
      <c r="K245" s="70"/>
      <c r="L245" s="70"/>
      <c r="M245" s="70"/>
      <c r="N245" s="70"/>
      <c r="O245" s="69"/>
    </row>
    <row r="246" spans="1:15" hidden="1" outlineLevel="1">
      <c r="A246" s="65">
        <f t="shared" si="4"/>
        <v>39</v>
      </c>
      <c r="B246" s="66"/>
      <c r="C246" s="67"/>
      <c r="D246" s="68"/>
      <c r="E246" s="75"/>
      <c r="F246" s="69"/>
      <c r="G246" s="70"/>
      <c r="H246" s="70"/>
      <c r="I246" s="70"/>
      <c r="J246" s="70"/>
      <c r="K246" s="70"/>
      <c r="L246" s="70"/>
      <c r="M246" s="70"/>
      <c r="N246" s="70"/>
      <c r="O246" s="69"/>
    </row>
    <row r="247" spans="1:15" hidden="1" outlineLevel="1">
      <c r="A247" s="65">
        <f t="shared" si="4"/>
        <v>40</v>
      </c>
      <c r="B247" s="66"/>
      <c r="C247" s="67"/>
      <c r="D247" s="68"/>
      <c r="E247" s="75"/>
      <c r="F247" s="69"/>
      <c r="G247" s="70"/>
      <c r="H247" s="70"/>
      <c r="I247" s="70"/>
      <c r="J247" s="70"/>
      <c r="K247" s="70"/>
      <c r="L247" s="70"/>
      <c r="M247" s="70"/>
      <c r="N247" s="70"/>
      <c r="O247" s="69"/>
    </row>
    <row r="248" spans="1:15" hidden="1" outlineLevel="1">
      <c r="A248" s="65">
        <f t="shared" si="4"/>
        <v>41</v>
      </c>
      <c r="B248" s="66"/>
      <c r="C248" s="67"/>
      <c r="D248" s="68"/>
      <c r="E248" s="75"/>
      <c r="F248" s="69"/>
      <c r="G248" s="70"/>
      <c r="H248" s="70"/>
      <c r="I248" s="70"/>
      <c r="J248" s="70"/>
      <c r="K248" s="70"/>
      <c r="L248" s="70"/>
      <c r="M248" s="70"/>
      <c r="N248" s="70"/>
      <c r="O248" s="69"/>
    </row>
    <row r="249" spans="1:15" hidden="1" outlineLevel="1">
      <c r="A249" s="65">
        <f t="shared" si="4"/>
        <v>42</v>
      </c>
      <c r="B249" s="66"/>
      <c r="C249" s="67"/>
      <c r="D249" s="68"/>
      <c r="E249" s="75"/>
      <c r="F249" s="69"/>
      <c r="G249" s="70"/>
      <c r="H249" s="70"/>
      <c r="I249" s="70"/>
      <c r="J249" s="70"/>
      <c r="K249" s="70"/>
      <c r="L249" s="70"/>
      <c r="M249" s="70"/>
      <c r="N249" s="70"/>
      <c r="O249" s="69"/>
    </row>
    <row r="250" spans="1:15" hidden="1" outlineLevel="1">
      <c r="A250" s="65">
        <f t="shared" si="4"/>
        <v>43</v>
      </c>
      <c r="B250" s="66"/>
      <c r="C250" s="67"/>
      <c r="D250" s="72"/>
      <c r="E250" s="68"/>
      <c r="F250" s="69"/>
      <c r="G250" s="70"/>
      <c r="H250" s="70"/>
      <c r="I250" s="70"/>
      <c r="J250" s="70"/>
      <c r="K250" s="70"/>
      <c r="L250" s="70"/>
      <c r="M250" s="70"/>
      <c r="N250" s="70"/>
      <c r="O250" s="69"/>
    </row>
    <row r="251" spans="1:15" hidden="1" outlineLevel="1">
      <c r="A251" s="65">
        <f t="shared" si="4"/>
        <v>44</v>
      </c>
      <c r="B251" s="66"/>
      <c r="C251" s="67"/>
      <c r="D251" s="72"/>
      <c r="E251" s="68"/>
      <c r="F251" s="69"/>
      <c r="G251" s="70"/>
      <c r="H251" s="70"/>
      <c r="I251" s="70"/>
      <c r="J251" s="70"/>
      <c r="K251" s="70"/>
      <c r="L251" s="70"/>
      <c r="M251" s="70"/>
      <c r="N251" s="70"/>
      <c r="O251" s="69"/>
    </row>
    <row r="252" spans="1:15" hidden="1" outlineLevel="1">
      <c r="A252" s="65">
        <f t="shared" si="4"/>
        <v>45</v>
      </c>
      <c r="B252" s="66"/>
      <c r="C252" s="67"/>
      <c r="D252" s="72"/>
      <c r="E252" s="68"/>
      <c r="F252" s="69"/>
      <c r="G252" s="70"/>
      <c r="H252" s="70"/>
      <c r="I252" s="70"/>
      <c r="J252" s="70"/>
      <c r="K252" s="70"/>
      <c r="L252" s="70"/>
      <c r="M252" s="70"/>
      <c r="N252" s="70"/>
      <c r="O252" s="69"/>
    </row>
    <row r="253" spans="1:15" hidden="1" outlineLevel="1">
      <c r="A253" s="65">
        <f t="shared" si="4"/>
        <v>46</v>
      </c>
      <c r="B253" s="66"/>
      <c r="C253" s="67"/>
      <c r="D253" s="72"/>
      <c r="E253" s="68"/>
      <c r="F253" s="69"/>
      <c r="G253" s="70"/>
      <c r="H253" s="70"/>
      <c r="I253" s="70"/>
      <c r="J253" s="70"/>
      <c r="K253" s="70"/>
      <c r="L253" s="70"/>
      <c r="M253" s="70"/>
      <c r="N253" s="70"/>
      <c r="O253" s="69"/>
    </row>
    <row r="254" spans="1:15" hidden="1" outlineLevel="1">
      <c r="A254" s="65">
        <f t="shared" si="4"/>
        <v>47</v>
      </c>
      <c r="B254" s="73"/>
      <c r="C254" s="67"/>
      <c r="D254" s="75"/>
      <c r="E254" s="75"/>
      <c r="F254" s="69"/>
      <c r="G254" s="70"/>
      <c r="H254" s="70"/>
      <c r="I254" s="70"/>
      <c r="J254" s="70"/>
      <c r="K254" s="70"/>
      <c r="L254" s="70"/>
      <c r="M254" s="70"/>
      <c r="N254" s="70"/>
      <c r="O254" s="69"/>
    </row>
    <row r="255" spans="1:15" hidden="1" outlineLevel="1">
      <c r="A255" s="65">
        <f t="shared" si="4"/>
        <v>48</v>
      </c>
      <c r="B255" s="66"/>
      <c r="C255" s="67"/>
      <c r="D255" s="72"/>
      <c r="E255" s="68"/>
      <c r="F255" s="69"/>
      <c r="G255" s="70"/>
      <c r="H255" s="70"/>
      <c r="I255" s="70"/>
      <c r="J255" s="70"/>
      <c r="K255" s="70"/>
      <c r="L255" s="70"/>
      <c r="M255" s="70"/>
      <c r="N255" s="70"/>
      <c r="O255" s="69"/>
    </row>
    <row r="256" spans="1:15" hidden="1" outlineLevel="1">
      <c r="A256" s="65">
        <f t="shared" si="4"/>
        <v>49</v>
      </c>
      <c r="B256" s="73"/>
      <c r="C256" s="67"/>
      <c r="D256" s="75"/>
      <c r="E256" s="75"/>
      <c r="F256" s="69"/>
      <c r="G256" s="70"/>
      <c r="H256" s="70"/>
      <c r="I256" s="70"/>
      <c r="J256" s="70"/>
      <c r="K256" s="70"/>
      <c r="L256" s="70"/>
      <c r="M256" s="70"/>
      <c r="N256" s="70"/>
      <c r="O256" s="69"/>
    </row>
    <row r="257" spans="1:15" hidden="1" outlineLevel="1">
      <c r="A257" s="65">
        <f t="shared" si="4"/>
        <v>50</v>
      </c>
      <c r="B257" s="66"/>
      <c r="C257" s="67"/>
      <c r="D257" s="72"/>
      <c r="E257" s="68"/>
      <c r="F257" s="69"/>
      <c r="G257" s="70"/>
      <c r="H257" s="70"/>
      <c r="I257" s="70"/>
      <c r="J257" s="70"/>
      <c r="K257" s="70"/>
      <c r="L257" s="70"/>
      <c r="M257" s="70"/>
      <c r="N257" s="70"/>
      <c r="O257" s="69"/>
    </row>
    <row r="258" spans="1:15" hidden="1" outlineLevel="1">
      <c r="A258" s="65">
        <f t="shared" si="4"/>
        <v>51</v>
      </c>
      <c r="B258" s="73"/>
      <c r="C258" s="67"/>
      <c r="D258" s="75"/>
      <c r="E258" s="75"/>
      <c r="F258" s="69"/>
      <c r="G258" s="70"/>
      <c r="H258" s="70"/>
      <c r="I258" s="70"/>
      <c r="J258" s="70"/>
      <c r="K258" s="70"/>
      <c r="L258" s="70"/>
      <c r="M258" s="70"/>
      <c r="N258" s="70"/>
      <c r="O258" s="69"/>
    </row>
    <row r="259" spans="1:15" hidden="1" outlineLevel="1">
      <c r="A259" s="65">
        <f t="shared" si="4"/>
        <v>52</v>
      </c>
      <c r="B259" s="66"/>
      <c r="C259" s="67"/>
      <c r="D259" s="72"/>
      <c r="E259" s="68"/>
      <c r="F259" s="69"/>
      <c r="G259" s="70"/>
      <c r="H259" s="70"/>
      <c r="I259" s="70"/>
      <c r="J259" s="70"/>
      <c r="K259" s="70"/>
      <c r="L259" s="70"/>
      <c r="M259" s="70"/>
      <c r="N259" s="70"/>
      <c r="O259" s="69"/>
    </row>
    <row r="260" spans="1:15" hidden="1" outlineLevel="1">
      <c r="A260" s="65">
        <f t="shared" si="4"/>
        <v>53</v>
      </c>
      <c r="B260" s="73"/>
      <c r="C260" s="67"/>
      <c r="D260" s="75"/>
      <c r="E260" s="75"/>
      <c r="F260" s="69"/>
      <c r="G260" s="70"/>
      <c r="H260" s="70"/>
      <c r="I260" s="70"/>
      <c r="J260" s="70"/>
      <c r="K260" s="70"/>
      <c r="L260" s="70"/>
      <c r="M260" s="70"/>
      <c r="N260" s="70"/>
      <c r="O260" s="69"/>
    </row>
    <row r="261" spans="1:15" hidden="1" outlineLevel="1">
      <c r="A261" s="65">
        <f t="shared" si="4"/>
        <v>54</v>
      </c>
      <c r="B261" s="66"/>
      <c r="C261" s="67"/>
      <c r="D261" s="72"/>
      <c r="E261" s="68"/>
      <c r="F261" s="69"/>
      <c r="G261" s="70"/>
      <c r="H261" s="70"/>
      <c r="I261" s="70"/>
      <c r="J261" s="70"/>
      <c r="K261" s="70"/>
      <c r="L261" s="70"/>
      <c r="M261" s="70"/>
      <c r="N261" s="70"/>
      <c r="O261" s="69"/>
    </row>
    <row r="262" spans="1:15" hidden="1" outlineLevel="1">
      <c r="A262" s="65">
        <f t="shared" si="4"/>
        <v>55</v>
      </c>
      <c r="B262" s="73"/>
      <c r="C262" s="67"/>
      <c r="D262" s="75"/>
      <c r="E262" s="75"/>
      <c r="F262" s="69"/>
      <c r="G262" s="70"/>
      <c r="H262" s="70"/>
      <c r="I262" s="70"/>
      <c r="J262" s="70"/>
      <c r="K262" s="70"/>
      <c r="L262" s="70"/>
      <c r="M262" s="70"/>
      <c r="N262" s="70"/>
      <c r="O262" s="69"/>
    </row>
    <row r="263" spans="1:15" hidden="1" outlineLevel="1">
      <c r="A263" s="65">
        <f t="shared" si="4"/>
        <v>56</v>
      </c>
      <c r="B263" s="66"/>
      <c r="C263" s="67"/>
      <c r="D263" s="72"/>
      <c r="E263" s="68"/>
      <c r="F263" s="69"/>
      <c r="G263" s="70"/>
      <c r="H263" s="70"/>
      <c r="I263" s="70"/>
      <c r="J263" s="70"/>
      <c r="K263" s="70"/>
      <c r="L263" s="70"/>
      <c r="M263" s="70"/>
      <c r="N263" s="70"/>
      <c r="O263" s="69"/>
    </row>
    <row r="264" spans="1:15" hidden="1" outlineLevel="1">
      <c r="A264" s="65">
        <f t="shared" si="4"/>
        <v>57</v>
      </c>
      <c r="B264" s="73"/>
      <c r="C264" s="74"/>
      <c r="D264" s="75"/>
      <c r="E264" s="75"/>
      <c r="F264" s="69"/>
      <c r="G264" s="70"/>
      <c r="H264" s="70"/>
      <c r="I264" s="70"/>
      <c r="J264" s="70"/>
      <c r="K264" s="70"/>
      <c r="L264" s="70"/>
      <c r="M264" s="70"/>
      <c r="N264" s="70"/>
      <c r="O264" s="69"/>
    </row>
    <row r="265" spans="1:15" hidden="1" outlineLevel="1">
      <c r="A265" s="65">
        <f t="shared" si="4"/>
        <v>58</v>
      </c>
      <c r="B265" s="73"/>
      <c r="C265" s="74"/>
      <c r="D265" s="75"/>
      <c r="E265" s="75"/>
      <c r="F265" s="69"/>
      <c r="G265" s="70"/>
      <c r="H265" s="70"/>
      <c r="I265" s="70"/>
      <c r="J265" s="70"/>
      <c r="K265" s="70"/>
      <c r="L265" s="70"/>
      <c r="M265" s="70"/>
      <c r="N265" s="70"/>
      <c r="O265" s="69"/>
    </row>
    <row r="266" spans="1:15" hidden="1" outlineLevel="1">
      <c r="A266" s="65">
        <f t="shared" si="4"/>
        <v>59</v>
      </c>
      <c r="B266" s="73"/>
      <c r="C266" s="74"/>
      <c r="D266" s="75"/>
      <c r="E266" s="75"/>
      <c r="F266" s="69"/>
      <c r="G266" s="70"/>
      <c r="H266" s="70"/>
      <c r="I266" s="70"/>
      <c r="J266" s="70"/>
      <c r="K266" s="70"/>
      <c r="L266" s="70"/>
      <c r="M266" s="70"/>
      <c r="N266" s="70"/>
      <c r="O266" s="69"/>
    </row>
    <row r="267" spans="1:15" hidden="1" outlineLevel="1">
      <c r="A267" s="65">
        <f t="shared" si="4"/>
        <v>60</v>
      </c>
      <c r="B267" s="73"/>
      <c r="C267" s="74"/>
      <c r="D267" s="75"/>
      <c r="E267" s="75"/>
      <c r="F267" s="69"/>
      <c r="G267" s="70"/>
      <c r="H267" s="70"/>
      <c r="I267" s="70"/>
      <c r="J267" s="70"/>
      <c r="K267" s="70"/>
      <c r="L267" s="70"/>
      <c r="M267" s="70"/>
      <c r="N267" s="70"/>
      <c r="O267" s="69"/>
    </row>
    <row r="268" spans="1:15" hidden="1" outlineLevel="1">
      <c r="A268" s="65">
        <f>A267+1</f>
        <v>61</v>
      </c>
      <c r="B268" s="73"/>
      <c r="C268" s="74"/>
      <c r="D268" s="75"/>
      <c r="E268" s="75"/>
      <c r="F268" s="69"/>
      <c r="G268" s="70"/>
      <c r="H268" s="70"/>
      <c r="I268" s="70"/>
      <c r="J268" s="70"/>
      <c r="K268" s="70"/>
      <c r="L268" s="70"/>
      <c r="M268" s="70"/>
      <c r="N268" s="70"/>
      <c r="O268" s="69"/>
    </row>
    <row r="269" spans="1:15" hidden="1" outlineLevel="1">
      <c r="A269" s="65">
        <f t="shared" si="4"/>
        <v>62</v>
      </c>
      <c r="B269" s="73"/>
      <c r="C269" s="74"/>
      <c r="D269" s="75"/>
      <c r="E269" s="75"/>
      <c r="F269" s="69"/>
      <c r="G269" s="70"/>
      <c r="H269" s="70"/>
      <c r="I269" s="70"/>
      <c r="J269" s="70"/>
      <c r="K269" s="70"/>
      <c r="L269" s="70"/>
      <c r="M269" s="70"/>
      <c r="N269" s="70"/>
      <c r="O269" s="69"/>
    </row>
    <row r="270" spans="1:15" hidden="1" outlineLevel="1">
      <c r="A270" s="65">
        <f t="shared" si="4"/>
        <v>63</v>
      </c>
      <c r="B270" s="73"/>
      <c r="C270" s="74"/>
      <c r="D270" s="75"/>
      <c r="E270" s="75"/>
      <c r="F270" s="69"/>
      <c r="G270" s="70"/>
      <c r="H270" s="70"/>
      <c r="I270" s="70"/>
      <c r="J270" s="70"/>
      <c r="K270" s="70"/>
      <c r="L270" s="70"/>
      <c r="M270" s="70"/>
      <c r="N270" s="70"/>
      <c r="O270" s="69"/>
    </row>
    <row r="271" spans="1:15" hidden="1" outlineLevel="1">
      <c r="A271" s="65">
        <f t="shared" si="4"/>
        <v>64</v>
      </c>
      <c r="B271" s="73"/>
      <c r="C271" s="74"/>
      <c r="D271" s="75"/>
      <c r="E271" s="75"/>
      <c r="F271" s="69"/>
      <c r="G271" s="70"/>
      <c r="H271" s="70"/>
      <c r="I271" s="70"/>
      <c r="J271" s="70"/>
      <c r="K271" s="70"/>
      <c r="L271" s="70"/>
      <c r="M271" s="70"/>
      <c r="N271" s="70"/>
      <c r="O271" s="69"/>
    </row>
    <row r="272" spans="1:15" hidden="1" outlineLevel="1">
      <c r="A272" s="65">
        <f t="shared" si="4"/>
        <v>65</v>
      </c>
      <c r="B272" s="73"/>
      <c r="C272" s="74"/>
      <c r="D272" s="75"/>
      <c r="E272" s="75"/>
      <c r="F272" s="69"/>
      <c r="G272" s="70"/>
      <c r="H272" s="70"/>
      <c r="I272" s="70"/>
      <c r="J272" s="70"/>
      <c r="K272" s="70"/>
      <c r="L272" s="70"/>
      <c r="M272" s="70"/>
      <c r="N272" s="70"/>
      <c r="O272" s="69"/>
    </row>
    <row r="273" spans="1:15" hidden="1" outlineLevel="1">
      <c r="A273" s="65">
        <f t="shared" si="4"/>
        <v>66</v>
      </c>
      <c r="B273" s="73"/>
      <c r="C273" s="74"/>
      <c r="D273" s="75"/>
      <c r="E273" s="75"/>
      <c r="F273" s="69"/>
      <c r="G273" s="70"/>
      <c r="H273" s="70"/>
      <c r="I273" s="70"/>
      <c r="J273" s="70"/>
      <c r="K273" s="70"/>
      <c r="L273" s="70"/>
      <c r="M273" s="70"/>
      <c r="N273" s="70"/>
      <c r="O273" s="69"/>
    </row>
    <row r="274" spans="1:15" hidden="1" outlineLevel="1">
      <c r="A274" s="65">
        <f t="shared" ref="A274:A307" si="5">A273+1</f>
        <v>67</v>
      </c>
      <c r="B274" s="73"/>
      <c r="C274" s="74"/>
      <c r="D274" s="75"/>
      <c r="E274" s="75"/>
      <c r="F274" s="69"/>
      <c r="G274" s="70"/>
      <c r="H274" s="70"/>
      <c r="I274" s="70"/>
      <c r="J274" s="70"/>
      <c r="K274" s="70"/>
      <c r="L274" s="70"/>
      <c r="M274" s="70"/>
      <c r="N274" s="70"/>
      <c r="O274" s="69"/>
    </row>
    <row r="275" spans="1:15" hidden="1" outlineLevel="1">
      <c r="A275" s="65">
        <f t="shared" si="5"/>
        <v>68</v>
      </c>
      <c r="B275" s="73"/>
      <c r="C275" s="74"/>
      <c r="D275" s="75"/>
      <c r="E275" s="75"/>
      <c r="F275" s="69"/>
      <c r="G275" s="70"/>
      <c r="H275" s="70"/>
      <c r="I275" s="70"/>
      <c r="J275" s="70"/>
      <c r="K275" s="70"/>
      <c r="L275" s="70"/>
      <c r="M275" s="70"/>
      <c r="N275" s="70"/>
      <c r="O275" s="69"/>
    </row>
    <row r="276" spans="1:15" hidden="1" outlineLevel="1">
      <c r="A276" s="65">
        <f t="shared" si="5"/>
        <v>69</v>
      </c>
      <c r="B276" s="73"/>
      <c r="C276" s="74"/>
      <c r="D276" s="75"/>
      <c r="E276" s="75"/>
      <c r="F276" s="69"/>
      <c r="G276" s="70"/>
      <c r="H276" s="70"/>
      <c r="I276" s="70"/>
      <c r="J276" s="70"/>
      <c r="K276" s="70"/>
      <c r="L276" s="70"/>
      <c r="M276" s="70"/>
      <c r="N276" s="70"/>
      <c r="O276" s="69"/>
    </row>
    <row r="277" spans="1:15" hidden="1" outlineLevel="1">
      <c r="A277" s="65">
        <f t="shared" si="5"/>
        <v>70</v>
      </c>
      <c r="B277" s="73"/>
      <c r="C277" s="74"/>
      <c r="D277" s="75"/>
      <c r="E277" s="75"/>
      <c r="F277" s="69"/>
      <c r="G277" s="70"/>
      <c r="H277" s="70"/>
      <c r="I277" s="70"/>
      <c r="J277" s="70"/>
      <c r="K277" s="70"/>
      <c r="L277" s="70"/>
      <c r="M277" s="70"/>
      <c r="N277" s="70"/>
      <c r="O277" s="69"/>
    </row>
    <row r="278" spans="1:15" hidden="1" outlineLevel="1">
      <c r="A278" s="65">
        <f t="shared" si="5"/>
        <v>71</v>
      </c>
      <c r="B278" s="73"/>
      <c r="C278" s="74"/>
      <c r="D278" s="75"/>
      <c r="E278" s="75"/>
      <c r="F278" s="69"/>
      <c r="G278" s="70"/>
      <c r="H278" s="70"/>
      <c r="I278" s="70"/>
      <c r="J278" s="70"/>
      <c r="K278" s="70"/>
      <c r="L278" s="70"/>
      <c r="M278" s="70"/>
      <c r="N278" s="70"/>
      <c r="O278" s="69"/>
    </row>
    <row r="279" spans="1:15" hidden="1" outlineLevel="1">
      <c r="A279" s="65">
        <f t="shared" si="5"/>
        <v>72</v>
      </c>
      <c r="B279" s="73"/>
      <c r="C279" s="74"/>
      <c r="D279" s="75"/>
      <c r="E279" s="75"/>
      <c r="F279" s="69"/>
      <c r="G279" s="70"/>
      <c r="H279" s="70"/>
      <c r="I279" s="70"/>
      <c r="J279" s="70"/>
      <c r="K279" s="70"/>
      <c r="L279" s="70"/>
      <c r="M279" s="70"/>
      <c r="N279" s="70"/>
      <c r="O279" s="69"/>
    </row>
    <row r="280" spans="1:15" hidden="1" outlineLevel="1">
      <c r="A280" s="65">
        <f t="shared" si="5"/>
        <v>73</v>
      </c>
      <c r="B280" s="73"/>
      <c r="C280" s="74"/>
      <c r="D280" s="75"/>
      <c r="E280" s="75"/>
      <c r="F280" s="69"/>
      <c r="G280" s="70"/>
      <c r="H280" s="70"/>
      <c r="I280" s="70"/>
      <c r="J280" s="70"/>
      <c r="K280" s="70"/>
      <c r="L280" s="70"/>
      <c r="M280" s="70"/>
      <c r="N280" s="70"/>
      <c r="O280" s="69"/>
    </row>
    <row r="281" spans="1:15" hidden="1" outlineLevel="1">
      <c r="A281" s="65">
        <f t="shared" si="5"/>
        <v>74</v>
      </c>
      <c r="B281" s="73"/>
      <c r="C281" s="74"/>
      <c r="D281" s="75"/>
      <c r="E281" s="75"/>
      <c r="F281" s="69"/>
      <c r="G281" s="70"/>
      <c r="H281" s="70"/>
      <c r="I281" s="70"/>
      <c r="J281" s="70"/>
      <c r="K281" s="70"/>
      <c r="L281" s="70"/>
      <c r="M281" s="70"/>
      <c r="N281" s="70"/>
      <c r="O281" s="69"/>
    </row>
    <row r="282" spans="1:15" hidden="1" outlineLevel="1">
      <c r="A282" s="65">
        <f t="shared" si="5"/>
        <v>75</v>
      </c>
      <c r="B282" s="71"/>
      <c r="C282" s="76"/>
      <c r="D282" s="72"/>
      <c r="E282" s="68"/>
      <c r="F282" s="69"/>
      <c r="G282" s="70"/>
      <c r="H282" s="70"/>
      <c r="I282" s="70"/>
      <c r="J282" s="70"/>
      <c r="K282" s="70"/>
      <c r="L282" s="70"/>
      <c r="M282" s="70"/>
      <c r="N282" s="70"/>
      <c r="O282" s="69"/>
    </row>
    <row r="283" spans="1:15" hidden="1" outlineLevel="1">
      <c r="A283" s="65">
        <f t="shared" si="5"/>
        <v>76</v>
      </c>
      <c r="B283" s="73"/>
      <c r="C283" s="76"/>
      <c r="D283" s="75"/>
      <c r="E283" s="75"/>
      <c r="F283" s="69"/>
      <c r="G283" s="70"/>
      <c r="H283" s="70"/>
      <c r="I283" s="70"/>
      <c r="J283" s="70"/>
      <c r="K283" s="70"/>
      <c r="L283" s="70"/>
      <c r="M283" s="70"/>
      <c r="N283" s="70"/>
      <c r="O283" s="69"/>
    </row>
    <row r="284" spans="1:15" hidden="1" outlineLevel="1">
      <c r="A284" s="65">
        <f t="shared" si="5"/>
        <v>77</v>
      </c>
      <c r="B284" s="73"/>
      <c r="C284" s="74"/>
      <c r="D284" s="75"/>
      <c r="E284" s="75"/>
      <c r="F284" s="69"/>
      <c r="G284" s="70"/>
      <c r="H284" s="70"/>
      <c r="I284" s="70"/>
      <c r="J284" s="70"/>
      <c r="K284" s="70"/>
      <c r="L284" s="70"/>
      <c r="M284" s="70"/>
      <c r="N284" s="70"/>
      <c r="O284" s="69"/>
    </row>
    <row r="285" spans="1:15" hidden="1" outlineLevel="1">
      <c r="A285" s="65">
        <f t="shared" si="5"/>
        <v>78</v>
      </c>
      <c r="B285" s="73"/>
      <c r="C285" s="74"/>
      <c r="D285" s="75"/>
      <c r="E285" s="75"/>
      <c r="F285" s="69"/>
      <c r="G285" s="70"/>
      <c r="H285" s="70"/>
      <c r="I285" s="70"/>
      <c r="J285" s="70"/>
      <c r="K285" s="70"/>
      <c r="L285" s="70"/>
      <c r="M285" s="70"/>
      <c r="N285" s="70"/>
      <c r="O285" s="69"/>
    </row>
    <row r="286" spans="1:15" hidden="1" outlineLevel="1">
      <c r="A286" s="65">
        <f t="shared" si="5"/>
        <v>79</v>
      </c>
      <c r="B286" s="73"/>
      <c r="C286" s="74"/>
      <c r="D286" s="75"/>
      <c r="E286" s="75"/>
      <c r="F286" s="69"/>
      <c r="G286" s="70"/>
      <c r="H286" s="70"/>
      <c r="I286" s="70"/>
      <c r="J286" s="70"/>
      <c r="K286" s="70"/>
      <c r="L286" s="70"/>
      <c r="M286" s="70"/>
      <c r="N286" s="70"/>
      <c r="O286" s="69"/>
    </row>
    <row r="287" spans="1:15" hidden="1" outlineLevel="1">
      <c r="A287" s="65">
        <f t="shared" si="5"/>
        <v>80</v>
      </c>
      <c r="B287" s="73"/>
      <c r="C287" s="74"/>
      <c r="D287" s="75"/>
      <c r="E287" s="77"/>
      <c r="F287" s="69"/>
      <c r="G287" s="70"/>
      <c r="H287" s="70"/>
      <c r="I287" s="70"/>
      <c r="J287" s="70"/>
      <c r="K287" s="70"/>
      <c r="L287" s="70"/>
      <c r="M287" s="70"/>
      <c r="N287" s="70"/>
      <c r="O287" s="69"/>
    </row>
    <row r="288" spans="1:15" hidden="1" outlineLevel="1">
      <c r="A288" s="65">
        <f t="shared" si="5"/>
        <v>81</v>
      </c>
      <c r="B288" s="73"/>
      <c r="C288" s="74"/>
      <c r="D288" s="75"/>
      <c r="E288" s="75"/>
      <c r="F288" s="69"/>
      <c r="G288" s="70"/>
      <c r="H288" s="70"/>
      <c r="I288" s="70"/>
      <c r="J288" s="70"/>
      <c r="K288" s="70"/>
      <c r="L288" s="70"/>
      <c r="M288" s="70"/>
      <c r="N288" s="70"/>
      <c r="O288" s="69"/>
    </row>
    <row r="289" spans="1:15" hidden="1" outlineLevel="1">
      <c r="A289" s="65">
        <f t="shared" si="5"/>
        <v>82</v>
      </c>
      <c r="B289" s="73"/>
      <c r="C289" s="74"/>
      <c r="D289" s="75"/>
      <c r="E289" s="75"/>
      <c r="F289" s="69"/>
      <c r="G289" s="70"/>
      <c r="H289" s="70"/>
      <c r="I289" s="70"/>
      <c r="J289" s="70"/>
      <c r="K289" s="70"/>
      <c r="L289" s="70"/>
      <c r="M289" s="70"/>
      <c r="N289" s="70"/>
      <c r="O289" s="69"/>
    </row>
    <row r="290" spans="1:15" hidden="1" outlineLevel="1">
      <c r="A290" s="65">
        <f t="shared" si="5"/>
        <v>83</v>
      </c>
      <c r="B290" s="73"/>
      <c r="C290" s="74"/>
      <c r="D290" s="75"/>
      <c r="E290" s="75"/>
      <c r="F290" s="69"/>
      <c r="G290" s="70"/>
      <c r="H290" s="70"/>
      <c r="I290" s="70"/>
      <c r="J290" s="70"/>
      <c r="K290" s="70"/>
      <c r="L290" s="70"/>
      <c r="M290" s="70"/>
      <c r="N290" s="70"/>
      <c r="O290" s="69"/>
    </row>
    <row r="291" spans="1:15" hidden="1" outlineLevel="1">
      <c r="A291" s="65">
        <f t="shared" si="5"/>
        <v>84</v>
      </c>
      <c r="B291" s="73"/>
      <c r="C291" s="74"/>
      <c r="D291" s="75"/>
      <c r="E291" s="75"/>
      <c r="F291" s="69"/>
      <c r="G291" s="70"/>
      <c r="H291" s="70"/>
      <c r="I291" s="70"/>
      <c r="J291" s="70"/>
      <c r="K291" s="70"/>
      <c r="L291" s="70"/>
      <c r="M291" s="70"/>
      <c r="N291" s="70"/>
      <c r="O291" s="69"/>
    </row>
    <row r="292" spans="1:15" hidden="1" outlineLevel="1">
      <c r="A292" s="65">
        <f t="shared" si="5"/>
        <v>85</v>
      </c>
      <c r="B292" s="73"/>
      <c r="C292" s="74"/>
      <c r="D292" s="75"/>
      <c r="E292" s="75"/>
      <c r="F292" s="69"/>
      <c r="G292" s="70"/>
      <c r="H292" s="70"/>
      <c r="I292" s="70"/>
      <c r="J292" s="70"/>
      <c r="K292" s="70"/>
      <c r="L292" s="70"/>
      <c r="M292" s="70"/>
      <c r="N292" s="70"/>
      <c r="O292" s="69"/>
    </row>
    <row r="293" spans="1:15" hidden="1" outlineLevel="1">
      <c r="A293" s="65">
        <f t="shared" si="5"/>
        <v>86</v>
      </c>
      <c r="B293" s="73"/>
      <c r="C293" s="74"/>
      <c r="D293" s="75"/>
      <c r="E293" s="75"/>
      <c r="F293" s="69"/>
      <c r="G293" s="70"/>
      <c r="H293" s="70"/>
      <c r="I293" s="70"/>
      <c r="J293" s="70"/>
      <c r="K293" s="70"/>
      <c r="L293" s="70"/>
      <c r="M293" s="70"/>
      <c r="N293" s="70"/>
      <c r="O293" s="69"/>
    </row>
    <row r="294" spans="1:15" hidden="1" outlineLevel="1">
      <c r="A294" s="65">
        <f t="shared" si="5"/>
        <v>87</v>
      </c>
      <c r="B294" s="73"/>
      <c r="C294" s="74"/>
      <c r="D294" s="75"/>
      <c r="E294" s="75"/>
      <c r="F294" s="69"/>
      <c r="G294" s="70"/>
      <c r="H294" s="70"/>
      <c r="I294" s="70"/>
      <c r="J294" s="70"/>
      <c r="K294" s="70"/>
      <c r="L294" s="70"/>
      <c r="M294" s="70"/>
      <c r="N294" s="70"/>
      <c r="O294" s="69"/>
    </row>
    <row r="295" spans="1:15" hidden="1" outlineLevel="1">
      <c r="A295" s="65">
        <f t="shared" si="5"/>
        <v>88</v>
      </c>
      <c r="B295" s="73"/>
      <c r="C295" s="74"/>
      <c r="D295" s="75"/>
      <c r="E295" s="75"/>
      <c r="F295" s="69"/>
      <c r="G295" s="70"/>
      <c r="H295" s="70"/>
      <c r="I295" s="70"/>
      <c r="J295" s="70"/>
      <c r="K295" s="70"/>
      <c r="L295" s="70"/>
      <c r="M295" s="70"/>
      <c r="N295" s="70"/>
      <c r="O295" s="69"/>
    </row>
    <row r="296" spans="1:15" hidden="1" outlineLevel="1">
      <c r="A296" s="65">
        <f t="shared" si="5"/>
        <v>89</v>
      </c>
      <c r="B296" s="73"/>
      <c r="C296" s="74"/>
      <c r="D296" s="75"/>
      <c r="E296" s="75"/>
      <c r="F296" s="69"/>
      <c r="G296" s="70"/>
      <c r="H296" s="70"/>
      <c r="I296" s="70"/>
      <c r="J296" s="70"/>
      <c r="K296" s="70"/>
      <c r="L296" s="70"/>
      <c r="M296" s="70"/>
      <c r="N296" s="70"/>
      <c r="O296" s="69"/>
    </row>
    <row r="297" spans="1:15" hidden="1" outlineLevel="1">
      <c r="A297" s="65">
        <f t="shared" si="5"/>
        <v>90</v>
      </c>
      <c r="B297" s="73"/>
      <c r="C297" s="74"/>
      <c r="D297" s="75"/>
      <c r="E297" s="75"/>
      <c r="F297" s="69"/>
      <c r="G297" s="70"/>
      <c r="H297" s="70"/>
      <c r="I297" s="70"/>
      <c r="J297" s="70"/>
      <c r="K297" s="70"/>
      <c r="L297" s="70"/>
      <c r="M297" s="70"/>
      <c r="N297" s="70"/>
      <c r="O297" s="69"/>
    </row>
    <row r="298" spans="1:15" hidden="1" outlineLevel="1">
      <c r="A298" s="65">
        <f t="shared" si="5"/>
        <v>91</v>
      </c>
      <c r="B298" s="73"/>
      <c r="C298" s="74"/>
      <c r="D298" s="75"/>
      <c r="E298" s="75"/>
      <c r="F298" s="69"/>
      <c r="G298" s="70"/>
      <c r="H298" s="70"/>
      <c r="I298" s="70"/>
      <c r="J298" s="70"/>
      <c r="K298" s="70"/>
      <c r="L298" s="70"/>
      <c r="M298" s="70"/>
      <c r="N298" s="70"/>
      <c r="O298" s="69"/>
    </row>
    <row r="299" spans="1:15" hidden="1" outlineLevel="1">
      <c r="A299" s="65">
        <f t="shared" si="5"/>
        <v>92</v>
      </c>
      <c r="B299" s="73"/>
      <c r="C299" s="74"/>
      <c r="D299" s="75"/>
      <c r="E299" s="75"/>
      <c r="F299" s="69"/>
      <c r="G299" s="70"/>
      <c r="H299" s="70"/>
      <c r="I299" s="70"/>
      <c r="J299" s="70"/>
      <c r="K299" s="70"/>
      <c r="L299" s="70"/>
      <c r="M299" s="70"/>
      <c r="N299" s="70"/>
      <c r="O299" s="69"/>
    </row>
    <row r="300" spans="1:15" hidden="1" outlineLevel="1">
      <c r="A300" s="65">
        <f t="shared" si="5"/>
        <v>93</v>
      </c>
      <c r="B300" s="73"/>
      <c r="C300" s="74"/>
      <c r="D300" s="75"/>
      <c r="E300" s="75"/>
      <c r="F300" s="69"/>
      <c r="G300" s="70"/>
      <c r="H300" s="70"/>
      <c r="I300" s="70"/>
      <c r="J300" s="70"/>
      <c r="K300" s="70"/>
      <c r="L300" s="70"/>
      <c r="M300" s="70"/>
      <c r="N300" s="70"/>
      <c r="O300" s="69"/>
    </row>
    <row r="301" spans="1:15" hidden="1" outlineLevel="1">
      <c r="A301" s="65">
        <f t="shared" si="5"/>
        <v>94</v>
      </c>
      <c r="B301" s="73"/>
      <c r="C301" s="74"/>
      <c r="D301" s="75"/>
      <c r="E301" s="75"/>
      <c r="F301" s="69"/>
      <c r="G301" s="70"/>
      <c r="H301" s="70"/>
      <c r="I301" s="70"/>
      <c r="J301" s="70"/>
      <c r="K301" s="70"/>
      <c r="L301" s="70"/>
      <c r="M301" s="70"/>
      <c r="N301" s="70"/>
      <c r="O301" s="69"/>
    </row>
    <row r="302" spans="1:15" hidden="1" outlineLevel="1">
      <c r="A302" s="65">
        <f>A301+1</f>
        <v>95</v>
      </c>
      <c r="B302" s="73"/>
      <c r="C302" s="74"/>
      <c r="D302" s="75"/>
      <c r="E302" s="75"/>
      <c r="F302" s="69"/>
      <c r="G302" s="70"/>
      <c r="H302" s="70"/>
      <c r="I302" s="70"/>
      <c r="J302" s="70"/>
      <c r="K302" s="70"/>
      <c r="L302" s="70"/>
      <c r="M302" s="70"/>
      <c r="N302" s="70"/>
      <c r="O302" s="69"/>
    </row>
    <row r="303" spans="1:15" hidden="1" outlineLevel="1">
      <c r="A303" s="65">
        <f>A302+1</f>
        <v>96</v>
      </c>
      <c r="B303" s="66"/>
      <c r="C303" s="74"/>
      <c r="D303" s="75"/>
      <c r="E303" s="77"/>
      <c r="F303" s="69"/>
      <c r="G303" s="70"/>
      <c r="H303" s="70"/>
      <c r="I303" s="70"/>
      <c r="J303" s="70"/>
      <c r="K303" s="70"/>
      <c r="L303" s="70"/>
      <c r="M303" s="70"/>
      <c r="N303" s="70"/>
      <c r="O303" s="69"/>
    </row>
    <row r="304" spans="1:15" hidden="1" outlineLevel="1">
      <c r="A304" s="65">
        <f t="shared" si="5"/>
        <v>97</v>
      </c>
      <c r="B304" s="66"/>
      <c r="C304" s="74"/>
      <c r="D304" s="75"/>
      <c r="E304" s="77"/>
      <c r="F304" s="69"/>
      <c r="G304" s="70"/>
      <c r="H304" s="70"/>
      <c r="I304" s="70"/>
      <c r="J304" s="70"/>
      <c r="K304" s="70"/>
      <c r="L304" s="70"/>
      <c r="M304" s="70"/>
      <c r="N304" s="70"/>
      <c r="O304" s="69"/>
    </row>
    <row r="305" spans="1:15" hidden="1" outlineLevel="1">
      <c r="A305" s="65">
        <f t="shared" si="5"/>
        <v>98</v>
      </c>
      <c r="B305" s="66"/>
      <c r="C305" s="74"/>
      <c r="D305" s="75"/>
      <c r="E305" s="75"/>
      <c r="F305" s="69"/>
      <c r="G305" s="70"/>
      <c r="H305" s="70"/>
      <c r="I305" s="70"/>
      <c r="J305" s="70"/>
      <c r="K305" s="70"/>
      <c r="L305" s="70"/>
      <c r="M305" s="70"/>
      <c r="N305" s="70"/>
      <c r="O305" s="69"/>
    </row>
    <row r="306" spans="1:15" hidden="1" outlineLevel="1">
      <c r="A306" s="65">
        <f t="shared" si="5"/>
        <v>99</v>
      </c>
      <c r="B306" s="66"/>
      <c r="C306" s="76"/>
      <c r="D306" s="68"/>
      <c r="E306" s="68"/>
      <c r="F306" s="69"/>
      <c r="G306" s="70"/>
      <c r="H306" s="70"/>
      <c r="I306" s="70"/>
      <c r="J306" s="70"/>
      <c r="K306" s="70"/>
      <c r="L306" s="70"/>
      <c r="M306" s="70"/>
      <c r="N306" s="70"/>
      <c r="O306" s="69"/>
    </row>
    <row r="307" spans="1:15" hidden="1" outlineLevel="1">
      <c r="A307" s="65">
        <f t="shared" si="5"/>
        <v>100</v>
      </c>
      <c r="B307" s="66"/>
      <c r="C307" s="74"/>
      <c r="D307" s="68"/>
      <c r="E307" s="78"/>
      <c r="F307" s="69"/>
      <c r="G307" s="70"/>
      <c r="H307" s="70"/>
      <c r="I307" s="70"/>
      <c r="J307" s="70"/>
      <c r="K307" s="70"/>
      <c r="L307" s="70"/>
      <c r="M307" s="70"/>
      <c r="N307" s="70"/>
      <c r="O307" s="69"/>
    </row>
    <row r="308" spans="1:15" collapsed="1">
      <c r="A308" s="79"/>
      <c r="B308" s="451" t="s">
        <v>172</v>
      </c>
      <c r="C308" s="452"/>
      <c r="D308" s="452"/>
      <c r="E308" s="452"/>
      <c r="F308" s="452"/>
      <c r="G308" s="452"/>
      <c r="H308" s="452"/>
      <c r="I308" s="452"/>
      <c r="J308" s="452"/>
      <c r="K308" s="452"/>
      <c r="L308" s="452"/>
      <c r="M308" s="452"/>
      <c r="N308" s="452"/>
      <c r="O308" s="452"/>
    </row>
    <row r="309" spans="1:15">
      <c r="A309" s="80">
        <v>1</v>
      </c>
      <c r="B309" s="81"/>
      <c r="C309" s="82"/>
      <c r="D309" s="83"/>
      <c r="E309" s="83"/>
      <c r="F309" s="84"/>
      <c r="G309" s="85"/>
      <c r="H309" s="85"/>
      <c r="I309" s="85"/>
      <c r="J309" s="85"/>
      <c r="K309" s="85"/>
      <c r="L309" s="85"/>
      <c r="M309" s="85"/>
      <c r="N309" s="85"/>
      <c r="O309" s="84"/>
    </row>
    <row r="310" spans="1:15">
      <c r="A310" s="80">
        <f>A309+1</f>
        <v>2</v>
      </c>
      <c r="B310" s="81"/>
      <c r="C310" s="82"/>
      <c r="D310" s="83"/>
      <c r="E310" s="83"/>
      <c r="F310" s="84"/>
      <c r="G310" s="85"/>
      <c r="H310" s="85"/>
      <c r="I310" s="85"/>
      <c r="J310" s="85"/>
      <c r="K310" s="85"/>
      <c r="L310" s="85"/>
      <c r="M310" s="85"/>
      <c r="N310" s="85"/>
      <c r="O310" s="84"/>
    </row>
    <row r="311" spans="1:15">
      <c r="A311" s="80">
        <f t="shared" ref="A311:A374" si="6">A310+1</f>
        <v>3</v>
      </c>
      <c r="B311" s="86"/>
      <c r="C311" s="82"/>
      <c r="D311" s="83"/>
      <c r="E311" s="83"/>
      <c r="F311" s="84"/>
      <c r="G311" s="85"/>
      <c r="H311" s="85"/>
      <c r="I311" s="85"/>
      <c r="J311" s="85"/>
      <c r="K311" s="85"/>
      <c r="L311" s="85"/>
      <c r="M311" s="85"/>
      <c r="N311" s="85"/>
      <c r="O311" s="84"/>
    </row>
    <row r="312" spans="1:15">
      <c r="A312" s="80">
        <f t="shared" si="6"/>
        <v>4</v>
      </c>
      <c r="B312" s="86"/>
      <c r="C312" s="82"/>
      <c r="D312" s="83"/>
      <c r="E312" s="83"/>
      <c r="F312" s="84"/>
      <c r="G312" s="85"/>
      <c r="H312" s="85"/>
      <c r="I312" s="85"/>
      <c r="J312" s="85"/>
      <c r="K312" s="85"/>
      <c r="L312" s="85"/>
      <c r="M312" s="85"/>
      <c r="N312" s="85"/>
      <c r="O312" s="84"/>
    </row>
    <row r="313" spans="1:15">
      <c r="A313" s="80">
        <f t="shared" si="6"/>
        <v>5</v>
      </c>
      <c r="B313" s="81"/>
      <c r="C313" s="82"/>
      <c r="D313" s="87"/>
      <c r="E313" s="83"/>
      <c r="F313" s="84"/>
      <c r="G313" s="85"/>
      <c r="H313" s="85"/>
      <c r="I313" s="85"/>
      <c r="J313" s="85"/>
      <c r="K313" s="85"/>
      <c r="L313" s="85"/>
      <c r="M313" s="85"/>
      <c r="N313" s="85"/>
      <c r="O313" s="84"/>
    </row>
    <row r="314" spans="1:15">
      <c r="A314" s="80">
        <f t="shared" si="6"/>
        <v>6</v>
      </c>
      <c r="B314" s="81"/>
      <c r="C314" s="82"/>
      <c r="D314" s="87"/>
      <c r="E314" s="83"/>
      <c r="F314" s="84"/>
      <c r="G314" s="85"/>
      <c r="H314" s="85"/>
      <c r="I314" s="85"/>
      <c r="J314" s="85"/>
      <c r="K314" s="85"/>
      <c r="L314" s="85"/>
      <c r="M314" s="85"/>
      <c r="N314" s="85"/>
      <c r="O314" s="84"/>
    </row>
    <row r="315" spans="1:15">
      <c r="A315" s="80">
        <f t="shared" si="6"/>
        <v>7</v>
      </c>
      <c r="B315" s="81"/>
      <c r="C315" s="82"/>
      <c r="D315" s="87"/>
      <c r="E315" s="83"/>
      <c r="F315" s="84"/>
      <c r="G315" s="85"/>
      <c r="H315" s="85"/>
      <c r="I315" s="85"/>
      <c r="J315" s="85"/>
      <c r="K315" s="85"/>
      <c r="L315" s="85"/>
      <c r="M315" s="85"/>
      <c r="N315" s="85"/>
      <c r="O315" s="84"/>
    </row>
    <row r="316" spans="1:15">
      <c r="A316" s="80">
        <f t="shared" si="6"/>
        <v>8</v>
      </c>
      <c r="B316" s="81"/>
      <c r="C316" s="82"/>
      <c r="D316" s="87"/>
      <c r="E316" s="83"/>
      <c r="F316" s="84"/>
      <c r="G316" s="85"/>
      <c r="H316" s="85"/>
      <c r="I316" s="85"/>
      <c r="J316" s="85"/>
      <c r="K316" s="85"/>
      <c r="L316" s="85"/>
      <c r="M316" s="85"/>
      <c r="N316" s="85"/>
      <c r="O316" s="84"/>
    </row>
    <row r="317" spans="1:15">
      <c r="A317" s="80">
        <f t="shared" si="6"/>
        <v>9</v>
      </c>
      <c r="B317" s="81"/>
      <c r="C317" s="82"/>
      <c r="D317" s="87"/>
      <c r="E317" s="83"/>
      <c r="F317" s="84"/>
      <c r="G317" s="85"/>
      <c r="H317" s="85"/>
      <c r="I317" s="85"/>
      <c r="J317" s="85"/>
      <c r="K317" s="85"/>
      <c r="L317" s="85"/>
      <c r="M317" s="85"/>
      <c r="N317" s="85"/>
      <c r="O317" s="84"/>
    </row>
    <row r="318" spans="1:15">
      <c r="A318" s="80">
        <f t="shared" si="6"/>
        <v>10</v>
      </c>
      <c r="B318" s="81"/>
      <c r="C318" s="82"/>
      <c r="D318" s="87"/>
      <c r="E318" s="83"/>
      <c r="F318" s="84"/>
      <c r="G318" s="85"/>
      <c r="H318" s="85"/>
      <c r="I318" s="85"/>
      <c r="J318" s="85"/>
      <c r="K318" s="85"/>
      <c r="L318" s="85"/>
      <c r="M318" s="85"/>
      <c r="N318" s="85"/>
      <c r="O318" s="84"/>
    </row>
    <row r="319" spans="1:15" hidden="1" outlineLevel="1">
      <c r="A319" s="80">
        <f t="shared" si="6"/>
        <v>11</v>
      </c>
      <c r="B319" s="81"/>
      <c r="C319" s="82"/>
      <c r="D319" s="87"/>
      <c r="E319" s="83"/>
      <c r="F319" s="84"/>
      <c r="G319" s="85"/>
      <c r="H319" s="85"/>
      <c r="I319" s="85"/>
      <c r="J319" s="85"/>
      <c r="K319" s="85"/>
      <c r="L319" s="85"/>
      <c r="M319" s="85"/>
      <c r="N319" s="85"/>
      <c r="O319" s="84"/>
    </row>
    <row r="320" spans="1:15" hidden="1" outlineLevel="1">
      <c r="A320" s="80">
        <f t="shared" si="6"/>
        <v>12</v>
      </c>
      <c r="B320" s="88"/>
      <c r="C320" s="89"/>
      <c r="D320" s="90"/>
      <c r="E320" s="90"/>
      <c r="F320" s="84"/>
      <c r="G320" s="85"/>
      <c r="H320" s="85"/>
      <c r="I320" s="85"/>
      <c r="J320" s="85"/>
      <c r="K320" s="85"/>
      <c r="L320" s="85"/>
      <c r="M320" s="85"/>
      <c r="N320" s="85"/>
      <c r="O320" s="84"/>
    </row>
    <row r="321" spans="1:15" hidden="1" outlineLevel="1">
      <c r="A321" s="80">
        <f t="shared" si="6"/>
        <v>13</v>
      </c>
      <c r="B321" s="88"/>
      <c r="C321" s="89"/>
      <c r="D321" s="90"/>
      <c r="E321" s="90"/>
      <c r="F321" s="84"/>
      <c r="G321" s="85"/>
      <c r="H321" s="85"/>
      <c r="I321" s="85"/>
      <c r="J321" s="85"/>
      <c r="K321" s="85"/>
      <c r="L321" s="85"/>
      <c r="M321" s="85"/>
      <c r="N321" s="85"/>
      <c r="O321" s="84"/>
    </row>
    <row r="322" spans="1:15" hidden="1" outlineLevel="1">
      <c r="A322" s="80">
        <f t="shared" si="6"/>
        <v>14</v>
      </c>
      <c r="B322" s="88"/>
      <c r="C322" s="89"/>
      <c r="D322" s="90"/>
      <c r="E322" s="90"/>
      <c r="F322" s="84"/>
      <c r="G322" s="85"/>
      <c r="H322" s="85"/>
      <c r="I322" s="85"/>
      <c r="J322" s="85"/>
      <c r="K322" s="85"/>
      <c r="L322" s="85"/>
      <c r="M322" s="85"/>
      <c r="N322" s="85"/>
      <c r="O322" s="84"/>
    </row>
    <row r="323" spans="1:15" hidden="1" outlineLevel="1">
      <c r="A323" s="80">
        <f t="shared" si="6"/>
        <v>15</v>
      </c>
      <c r="B323" s="88"/>
      <c r="C323" s="89"/>
      <c r="D323" s="90"/>
      <c r="E323" s="90"/>
      <c r="F323" s="84"/>
      <c r="G323" s="85"/>
      <c r="H323" s="85"/>
      <c r="I323" s="85"/>
      <c r="J323" s="85"/>
      <c r="K323" s="85"/>
      <c r="L323" s="85"/>
      <c r="M323" s="85"/>
      <c r="N323" s="85"/>
      <c r="O323" s="84"/>
    </row>
    <row r="324" spans="1:15" hidden="1" outlineLevel="1">
      <c r="A324" s="80">
        <f t="shared" si="6"/>
        <v>16</v>
      </c>
      <c r="B324" s="88"/>
      <c r="C324" s="89"/>
      <c r="D324" s="90"/>
      <c r="E324" s="90"/>
      <c r="F324" s="84"/>
      <c r="G324" s="85"/>
      <c r="H324" s="85"/>
      <c r="I324" s="85"/>
      <c r="J324" s="85"/>
      <c r="K324" s="85"/>
      <c r="L324" s="85"/>
      <c r="M324" s="85"/>
      <c r="N324" s="85"/>
      <c r="O324" s="84"/>
    </row>
    <row r="325" spans="1:15" hidden="1" outlineLevel="1">
      <c r="A325" s="80">
        <f t="shared" si="6"/>
        <v>17</v>
      </c>
      <c r="B325" s="88"/>
      <c r="C325" s="89"/>
      <c r="D325" s="90"/>
      <c r="E325" s="90"/>
      <c r="F325" s="84"/>
      <c r="G325" s="85"/>
      <c r="H325" s="85"/>
      <c r="I325" s="85"/>
      <c r="J325" s="85"/>
      <c r="K325" s="85"/>
      <c r="L325" s="85"/>
      <c r="M325" s="85"/>
      <c r="N325" s="85"/>
      <c r="O325" s="84"/>
    </row>
    <row r="326" spans="1:15" hidden="1" outlineLevel="1">
      <c r="A326" s="80">
        <f t="shared" si="6"/>
        <v>18</v>
      </c>
      <c r="B326" s="88"/>
      <c r="C326" s="89"/>
      <c r="D326" s="90"/>
      <c r="E326" s="90"/>
      <c r="F326" s="84"/>
      <c r="G326" s="85"/>
      <c r="H326" s="85"/>
      <c r="I326" s="85"/>
      <c r="J326" s="85"/>
      <c r="K326" s="85"/>
      <c r="L326" s="85"/>
      <c r="M326" s="85"/>
      <c r="N326" s="85"/>
      <c r="O326" s="84"/>
    </row>
    <row r="327" spans="1:15" hidden="1" outlineLevel="1">
      <c r="A327" s="80">
        <f t="shared" si="6"/>
        <v>19</v>
      </c>
      <c r="B327" s="88"/>
      <c r="C327" s="89"/>
      <c r="D327" s="90"/>
      <c r="E327" s="90"/>
      <c r="F327" s="84"/>
      <c r="G327" s="85"/>
      <c r="H327" s="85"/>
      <c r="I327" s="85"/>
      <c r="J327" s="85"/>
      <c r="K327" s="85"/>
      <c r="L327" s="85"/>
      <c r="M327" s="85"/>
      <c r="N327" s="85"/>
      <c r="O327" s="84"/>
    </row>
    <row r="328" spans="1:15" hidden="1" outlineLevel="1">
      <c r="A328" s="80">
        <f t="shared" si="6"/>
        <v>20</v>
      </c>
      <c r="B328" s="88"/>
      <c r="C328" s="89"/>
      <c r="D328" s="90"/>
      <c r="E328" s="90"/>
      <c r="F328" s="84"/>
      <c r="G328" s="85"/>
      <c r="H328" s="85"/>
      <c r="I328" s="85"/>
      <c r="J328" s="85"/>
      <c r="K328" s="85"/>
      <c r="L328" s="85"/>
      <c r="M328" s="85"/>
      <c r="N328" s="85"/>
      <c r="O328" s="84"/>
    </row>
    <row r="329" spans="1:15" hidden="1" outlineLevel="1">
      <c r="A329" s="80">
        <f t="shared" si="6"/>
        <v>21</v>
      </c>
      <c r="B329" s="88"/>
      <c r="C329" s="89"/>
      <c r="D329" s="90"/>
      <c r="E329" s="90"/>
      <c r="F329" s="84"/>
      <c r="G329" s="85"/>
      <c r="H329" s="85"/>
      <c r="I329" s="85"/>
      <c r="J329" s="85"/>
      <c r="K329" s="85"/>
      <c r="L329" s="85"/>
      <c r="M329" s="85"/>
      <c r="N329" s="85"/>
      <c r="O329" s="84"/>
    </row>
    <row r="330" spans="1:15" hidden="1" outlineLevel="1">
      <c r="A330" s="80">
        <f>A329+1</f>
        <v>22</v>
      </c>
      <c r="B330" s="88"/>
      <c r="C330" s="89"/>
      <c r="D330" s="90"/>
      <c r="E330" s="90"/>
      <c r="F330" s="84"/>
      <c r="G330" s="85"/>
      <c r="H330" s="85"/>
      <c r="I330" s="85"/>
      <c r="J330" s="85"/>
      <c r="K330" s="85"/>
      <c r="L330" s="85"/>
      <c r="M330" s="85"/>
      <c r="N330" s="85"/>
      <c r="O330" s="84"/>
    </row>
    <row r="331" spans="1:15" hidden="1" outlineLevel="1">
      <c r="A331" s="80">
        <f>A330+1</f>
        <v>23</v>
      </c>
      <c r="B331" s="88"/>
      <c r="C331" s="89"/>
      <c r="D331" s="90"/>
      <c r="E331" s="90"/>
      <c r="F331" s="84"/>
      <c r="G331" s="85"/>
      <c r="H331" s="85"/>
      <c r="I331" s="85"/>
      <c r="J331" s="85"/>
      <c r="K331" s="85"/>
      <c r="L331" s="85"/>
      <c r="M331" s="85"/>
      <c r="N331" s="85"/>
      <c r="O331" s="84"/>
    </row>
    <row r="332" spans="1:15" hidden="1" outlineLevel="1">
      <c r="A332" s="80">
        <f>A331+1</f>
        <v>24</v>
      </c>
      <c r="B332" s="88"/>
      <c r="C332" s="89"/>
      <c r="D332" s="90"/>
      <c r="E332" s="90"/>
      <c r="F332" s="84"/>
      <c r="G332" s="85"/>
      <c r="H332" s="85"/>
      <c r="I332" s="85"/>
      <c r="J332" s="85"/>
      <c r="K332" s="85"/>
      <c r="L332" s="85"/>
      <c r="M332" s="85"/>
      <c r="N332" s="85"/>
      <c r="O332" s="84"/>
    </row>
    <row r="333" spans="1:15" hidden="1" outlineLevel="1">
      <c r="A333" s="80">
        <f>A332+1</f>
        <v>25</v>
      </c>
      <c r="B333" s="88"/>
      <c r="C333" s="89"/>
      <c r="D333" s="90"/>
      <c r="E333" s="90"/>
      <c r="F333" s="84"/>
      <c r="G333" s="85"/>
      <c r="H333" s="85"/>
      <c r="I333" s="85"/>
      <c r="J333" s="85"/>
      <c r="K333" s="85"/>
      <c r="L333" s="85"/>
      <c r="M333" s="85"/>
      <c r="N333" s="85"/>
      <c r="O333" s="84"/>
    </row>
    <row r="334" spans="1:15" hidden="1" outlineLevel="1">
      <c r="A334" s="80">
        <f t="shared" si="6"/>
        <v>26</v>
      </c>
      <c r="B334" s="88"/>
      <c r="C334" s="89"/>
      <c r="D334" s="90"/>
      <c r="E334" s="90"/>
      <c r="F334" s="84"/>
      <c r="G334" s="85"/>
      <c r="H334" s="85"/>
      <c r="I334" s="85"/>
      <c r="J334" s="85"/>
      <c r="K334" s="85"/>
      <c r="L334" s="85"/>
      <c r="M334" s="85"/>
      <c r="N334" s="85"/>
      <c r="O334" s="84"/>
    </row>
    <row r="335" spans="1:15" hidden="1" outlineLevel="1">
      <c r="A335" s="80">
        <f t="shared" si="6"/>
        <v>27</v>
      </c>
      <c r="B335" s="88"/>
      <c r="C335" s="89"/>
      <c r="D335" s="90"/>
      <c r="E335" s="90"/>
      <c r="F335" s="84"/>
      <c r="G335" s="85"/>
      <c r="H335" s="85"/>
      <c r="I335" s="85"/>
      <c r="J335" s="85"/>
      <c r="K335" s="85"/>
      <c r="L335" s="85"/>
      <c r="M335" s="85"/>
      <c r="N335" s="85"/>
      <c r="O335" s="84"/>
    </row>
    <row r="336" spans="1:15" hidden="1" outlineLevel="1">
      <c r="A336" s="80">
        <f t="shared" si="6"/>
        <v>28</v>
      </c>
      <c r="B336" s="88"/>
      <c r="C336" s="89"/>
      <c r="D336" s="90"/>
      <c r="E336" s="90"/>
      <c r="F336" s="84"/>
      <c r="G336" s="85"/>
      <c r="H336" s="85"/>
      <c r="I336" s="85"/>
      <c r="J336" s="85"/>
      <c r="K336" s="85"/>
      <c r="L336" s="85"/>
      <c r="M336" s="85"/>
      <c r="N336" s="85"/>
      <c r="O336" s="84"/>
    </row>
    <row r="337" spans="1:15" hidden="1" outlineLevel="1">
      <c r="A337" s="80">
        <f t="shared" si="6"/>
        <v>29</v>
      </c>
      <c r="B337" s="88"/>
      <c r="C337" s="89"/>
      <c r="D337" s="90"/>
      <c r="E337" s="90"/>
      <c r="F337" s="84"/>
      <c r="G337" s="85"/>
      <c r="H337" s="85"/>
      <c r="I337" s="85"/>
      <c r="J337" s="85"/>
      <c r="K337" s="85"/>
      <c r="L337" s="85"/>
      <c r="M337" s="85"/>
      <c r="N337" s="85"/>
      <c r="O337" s="84"/>
    </row>
    <row r="338" spans="1:15" hidden="1" outlineLevel="1">
      <c r="A338" s="80">
        <f t="shared" si="6"/>
        <v>30</v>
      </c>
      <c r="B338" s="88"/>
      <c r="C338" s="89"/>
      <c r="D338" s="90"/>
      <c r="E338" s="90"/>
      <c r="F338" s="84"/>
      <c r="G338" s="85"/>
      <c r="H338" s="85"/>
      <c r="I338" s="85"/>
      <c r="J338" s="85"/>
      <c r="K338" s="85"/>
      <c r="L338" s="85"/>
      <c r="M338" s="85"/>
      <c r="N338" s="85"/>
      <c r="O338" s="84"/>
    </row>
    <row r="339" spans="1:15" hidden="1" outlineLevel="1">
      <c r="A339" s="80">
        <f t="shared" si="6"/>
        <v>31</v>
      </c>
      <c r="B339" s="88"/>
      <c r="C339" s="89"/>
      <c r="D339" s="90"/>
      <c r="E339" s="90"/>
      <c r="F339" s="84"/>
      <c r="G339" s="85"/>
      <c r="H339" s="85"/>
      <c r="I339" s="85"/>
      <c r="J339" s="85"/>
      <c r="K339" s="85"/>
      <c r="L339" s="85"/>
      <c r="M339" s="85"/>
      <c r="N339" s="85"/>
      <c r="O339" s="84"/>
    </row>
    <row r="340" spans="1:15" hidden="1" outlineLevel="1">
      <c r="A340" s="80">
        <f>A339+1</f>
        <v>32</v>
      </c>
      <c r="B340" s="88"/>
      <c r="C340" s="89"/>
      <c r="D340" s="90"/>
      <c r="E340" s="90"/>
      <c r="F340" s="84"/>
      <c r="G340" s="85"/>
      <c r="H340" s="85"/>
      <c r="I340" s="85"/>
      <c r="J340" s="85"/>
      <c r="K340" s="85"/>
      <c r="L340" s="85"/>
      <c r="M340" s="85"/>
      <c r="N340" s="85"/>
      <c r="O340" s="84"/>
    </row>
    <row r="341" spans="1:15" hidden="1" outlineLevel="1">
      <c r="A341" s="80">
        <f>A340+1</f>
        <v>33</v>
      </c>
      <c r="B341" s="88"/>
      <c r="C341" s="89"/>
      <c r="D341" s="90"/>
      <c r="E341" s="90"/>
      <c r="F341" s="84"/>
      <c r="G341" s="85"/>
      <c r="H341" s="85"/>
      <c r="I341" s="85"/>
      <c r="J341" s="85"/>
      <c r="K341" s="85"/>
      <c r="L341" s="85"/>
      <c r="M341" s="85"/>
      <c r="N341" s="85"/>
      <c r="O341" s="84"/>
    </row>
    <row r="342" spans="1:15" hidden="1" outlineLevel="1">
      <c r="A342" s="80">
        <f t="shared" si="6"/>
        <v>34</v>
      </c>
      <c r="B342" s="88"/>
      <c r="C342" s="89"/>
      <c r="D342" s="90"/>
      <c r="E342" s="90"/>
      <c r="F342" s="84"/>
      <c r="G342" s="85"/>
      <c r="H342" s="85"/>
      <c r="I342" s="85"/>
      <c r="J342" s="85"/>
      <c r="K342" s="85"/>
      <c r="L342" s="85"/>
      <c r="M342" s="85"/>
      <c r="N342" s="85"/>
      <c r="O342" s="84"/>
    </row>
    <row r="343" spans="1:15" hidden="1" outlineLevel="1">
      <c r="A343" s="80">
        <f t="shared" si="6"/>
        <v>35</v>
      </c>
      <c r="B343" s="88"/>
      <c r="C343" s="89"/>
      <c r="D343" s="90"/>
      <c r="E343" s="90"/>
      <c r="F343" s="84"/>
      <c r="G343" s="85"/>
      <c r="H343" s="85"/>
      <c r="I343" s="85"/>
      <c r="J343" s="85"/>
      <c r="K343" s="85"/>
      <c r="L343" s="85"/>
      <c r="M343" s="85"/>
      <c r="N343" s="85"/>
      <c r="O343" s="84"/>
    </row>
    <row r="344" spans="1:15" hidden="1" outlineLevel="1">
      <c r="A344" s="80">
        <f t="shared" si="6"/>
        <v>36</v>
      </c>
      <c r="B344" s="81"/>
      <c r="C344" s="82"/>
      <c r="D344" s="83"/>
      <c r="E344" s="90"/>
      <c r="F344" s="84"/>
      <c r="G344" s="85"/>
      <c r="H344" s="85"/>
      <c r="I344" s="85"/>
      <c r="J344" s="85"/>
      <c r="K344" s="85"/>
      <c r="L344" s="85"/>
      <c r="M344" s="85"/>
      <c r="N344" s="85"/>
      <c r="O344" s="84"/>
    </row>
    <row r="345" spans="1:15" hidden="1" outlineLevel="1">
      <c r="A345" s="80">
        <f t="shared" si="6"/>
        <v>37</v>
      </c>
      <c r="B345" s="81"/>
      <c r="C345" s="82"/>
      <c r="D345" s="83"/>
      <c r="E345" s="90"/>
      <c r="F345" s="84"/>
      <c r="G345" s="85"/>
      <c r="H345" s="85"/>
      <c r="I345" s="85"/>
      <c r="J345" s="85"/>
      <c r="K345" s="85"/>
      <c r="L345" s="85"/>
      <c r="M345" s="85"/>
      <c r="N345" s="85"/>
      <c r="O345" s="84"/>
    </row>
    <row r="346" spans="1:15" hidden="1" outlineLevel="1">
      <c r="A346" s="80">
        <f t="shared" si="6"/>
        <v>38</v>
      </c>
      <c r="B346" s="86"/>
      <c r="C346" s="82"/>
      <c r="D346" s="83"/>
      <c r="E346" s="90"/>
      <c r="F346" s="84"/>
      <c r="G346" s="85"/>
      <c r="H346" s="85"/>
      <c r="I346" s="85"/>
      <c r="J346" s="85"/>
      <c r="K346" s="85"/>
      <c r="L346" s="85"/>
      <c r="M346" s="85"/>
      <c r="N346" s="85"/>
      <c r="O346" s="84"/>
    </row>
    <row r="347" spans="1:15" hidden="1" outlineLevel="1">
      <c r="A347" s="80">
        <f t="shared" si="6"/>
        <v>39</v>
      </c>
      <c r="B347" s="81"/>
      <c r="C347" s="82"/>
      <c r="D347" s="83"/>
      <c r="E347" s="90"/>
      <c r="F347" s="84"/>
      <c r="G347" s="85"/>
      <c r="H347" s="85"/>
      <c r="I347" s="85"/>
      <c r="J347" s="85"/>
      <c r="K347" s="85"/>
      <c r="L347" s="85"/>
      <c r="M347" s="85"/>
      <c r="N347" s="85"/>
      <c r="O347" s="84"/>
    </row>
    <row r="348" spans="1:15" hidden="1" outlineLevel="1">
      <c r="A348" s="80">
        <f t="shared" si="6"/>
        <v>40</v>
      </c>
      <c r="B348" s="81"/>
      <c r="C348" s="82"/>
      <c r="D348" s="83"/>
      <c r="E348" s="90"/>
      <c r="F348" s="84"/>
      <c r="G348" s="85"/>
      <c r="H348" s="85"/>
      <c r="I348" s="85"/>
      <c r="J348" s="85"/>
      <c r="K348" s="85"/>
      <c r="L348" s="85"/>
      <c r="M348" s="85"/>
      <c r="N348" s="85"/>
      <c r="O348" s="84"/>
    </row>
    <row r="349" spans="1:15" hidden="1" outlineLevel="1">
      <c r="A349" s="80">
        <f t="shared" si="6"/>
        <v>41</v>
      </c>
      <c r="B349" s="81"/>
      <c r="C349" s="82"/>
      <c r="D349" s="83"/>
      <c r="E349" s="90"/>
      <c r="F349" s="84"/>
      <c r="G349" s="85"/>
      <c r="H349" s="85"/>
      <c r="I349" s="85"/>
      <c r="J349" s="85"/>
      <c r="K349" s="85"/>
      <c r="L349" s="85"/>
      <c r="M349" s="85"/>
      <c r="N349" s="85"/>
      <c r="O349" s="84"/>
    </row>
    <row r="350" spans="1:15" hidden="1" outlineLevel="1">
      <c r="A350" s="80">
        <f t="shared" si="6"/>
        <v>42</v>
      </c>
      <c r="B350" s="81"/>
      <c r="C350" s="82"/>
      <c r="D350" s="83"/>
      <c r="E350" s="90"/>
      <c r="F350" s="84"/>
      <c r="G350" s="85"/>
      <c r="H350" s="85"/>
      <c r="I350" s="85"/>
      <c r="J350" s="85"/>
      <c r="K350" s="85"/>
      <c r="L350" s="85"/>
      <c r="M350" s="85"/>
      <c r="N350" s="85"/>
      <c r="O350" s="84"/>
    </row>
    <row r="351" spans="1:15" hidden="1" outlineLevel="1">
      <c r="A351" s="80">
        <f t="shared" si="6"/>
        <v>43</v>
      </c>
      <c r="B351" s="81"/>
      <c r="C351" s="82"/>
      <c r="D351" s="87"/>
      <c r="E351" s="83"/>
      <c r="F351" s="84"/>
      <c r="G351" s="85"/>
      <c r="H351" s="85"/>
      <c r="I351" s="85"/>
      <c r="J351" s="85"/>
      <c r="K351" s="85"/>
      <c r="L351" s="85"/>
      <c r="M351" s="85"/>
      <c r="N351" s="85"/>
      <c r="O351" s="84"/>
    </row>
    <row r="352" spans="1:15" hidden="1" outlineLevel="1">
      <c r="A352" s="80">
        <f t="shared" si="6"/>
        <v>44</v>
      </c>
      <c r="B352" s="81"/>
      <c r="C352" s="82"/>
      <c r="D352" s="87"/>
      <c r="E352" s="83"/>
      <c r="F352" s="84"/>
      <c r="G352" s="85"/>
      <c r="H352" s="85"/>
      <c r="I352" s="85"/>
      <c r="J352" s="85"/>
      <c r="K352" s="85"/>
      <c r="L352" s="85"/>
      <c r="M352" s="85"/>
      <c r="N352" s="85"/>
      <c r="O352" s="84"/>
    </row>
    <row r="353" spans="1:15" hidden="1" outlineLevel="1">
      <c r="A353" s="80">
        <f t="shared" si="6"/>
        <v>45</v>
      </c>
      <c r="B353" s="81"/>
      <c r="C353" s="82"/>
      <c r="D353" s="87"/>
      <c r="E353" s="83"/>
      <c r="F353" s="84"/>
      <c r="G353" s="85"/>
      <c r="H353" s="85"/>
      <c r="I353" s="85"/>
      <c r="J353" s="85"/>
      <c r="K353" s="85"/>
      <c r="L353" s="85"/>
      <c r="M353" s="85"/>
      <c r="N353" s="85"/>
      <c r="O353" s="84"/>
    </row>
    <row r="354" spans="1:15" hidden="1" outlineLevel="1">
      <c r="A354" s="80">
        <f t="shared" si="6"/>
        <v>46</v>
      </c>
      <c r="B354" s="81"/>
      <c r="C354" s="82"/>
      <c r="D354" s="87"/>
      <c r="E354" s="83"/>
      <c r="F354" s="84"/>
      <c r="G354" s="85"/>
      <c r="H354" s="85"/>
      <c r="I354" s="85"/>
      <c r="J354" s="85"/>
      <c r="K354" s="85"/>
      <c r="L354" s="85"/>
      <c r="M354" s="85"/>
      <c r="N354" s="85"/>
      <c r="O354" s="84"/>
    </row>
    <row r="355" spans="1:15" hidden="1" outlineLevel="1">
      <c r="A355" s="80">
        <f t="shared" si="6"/>
        <v>47</v>
      </c>
      <c r="B355" s="88"/>
      <c r="C355" s="82"/>
      <c r="D355" s="90"/>
      <c r="E355" s="90"/>
      <c r="F355" s="84"/>
      <c r="G355" s="85"/>
      <c r="H355" s="85"/>
      <c r="I355" s="85"/>
      <c r="J355" s="85"/>
      <c r="K355" s="85"/>
      <c r="L355" s="85"/>
      <c r="M355" s="85"/>
      <c r="N355" s="85"/>
      <c r="O355" s="84"/>
    </row>
    <row r="356" spans="1:15" hidden="1" outlineLevel="1">
      <c r="A356" s="80">
        <f t="shared" si="6"/>
        <v>48</v>
      </c>
      <c r="B356" s="81"/>
      <c r="C356" s="82"/>
      <c r="D356" s="87"/>
      <c r="E356" s="83"/>
      <c r="F356" s="84"/>
      <c r="G356" s="85"/>
      <c r="H356" s="85"/>
      <c r="I356" s="85"/>
      <c r="J356" s="85"/>
      <c r="K356" s="85"/>
      <c r="L356" s="85"/>
      <c r="M356" s="85"/>
      <c r="N356" s="85"/>
      <c r="O356" s="84"/>
    </row>
    <row r="357" spans="1:15" hidden="1" outlineLevel="1">
      <c r="A357" s="80">
        <f t="shared" si="6"/>
        <v>49</v>
      </c>
      <c r="B357" s="88"/>
      <c r="C357" s="82"/>
      <c r="D357" s="90"/>
      <c r="E357" s="90"/>
      <c r="F357" s="84"/>
      <c r="G357" s="85"/>
      <c r="H357" s="85"/>
      <c r="I357" s="85"/>
      <c r="J357" s="85"/>
      <c r="K357" s="85"/>
      <c r="L357" s="85"/>
      <c r="M357" s="85"/>
      <c r="N357" s="85"/>
      <c r="O357" s="84"/>
    </row>
    <row r="358" spans="1:15" hidden="1" outlineLevel="1">
      <c r="A358" s="80">
        <f t="shared" si="6"/>
        <v>50</v>
      </c>
      <c r="B358" s="81"/>
      <c r="C358" s="82"/>
      <c r="D358" s="87"/>
      <c r="E358" s="83"/>
      <c r="F358" s="84"/>
      <c r="G358" s="85"/>
      <c r="H358" s="85"/>
      <c r="I358" s="85"/>
      <c r="J358" s="85"/>
      <c r="K358" s="85"/>
      <c r="L358" s="85"/>
      <c r="M358" s="85"/>
      <c r="N358" s="85"/>
      <c r="O358" s="84"/>
    </row>
    <row r="359" spans="1:15" hidden="1" outlineLevel="1">
      <c r="A359" s="80">
        <f t="shared" si="6"/>
        <v>51</v>
      </c>
      <c r="B359" s="88"/>
      <c r="C359" s="82"/>
      <c r="D359" s="90"/>
      <c r="E359" s="90"/>
      <c r="F359" s="84"/>
      <c r="G359" s="85"/>
      <c r="H359" s="85"/>
      <c r="I359" s="85"/>
      <c r="J359" s="85"/>
      <c r="K359" s="85"/>
      <c r="L359" s="85"/>
      <c r="M359" s="85"/>
      <c r="N359" s="85"/>
      <c r="O359" s="84"/>
    </row>
    <row r="360" spans="1:15" hidden="1" outlineLevel="1">
      <c r="A360" s="80">
        <f t="shared" si="6"/>
        <v>52</v>
      </c>
      <c r="B360" s="81"/>
      <c r="C360" s="82"/>
      <c r="D360" s="87"/>
      <c r="E360" s="83"/>
      <c r="F360" s="84"/>
      <c r="G360" s="85"/>
      <c r="H360" s="85"/>
      <c r="I360" s="85"/>
      <c r="J360" s="85"/>
      <c r="K360" s="85"/>
      <c r="L360" s="85"/>
      <c r="M360" s="85"/>
      <c r="N360" s="85"/>
      <c r="O360" s="84"/>
    </row>
    <row r="361" spans="1:15" hidden="1" outlineLevel="1">
      <c r="A361" s="80">
        <f t="shared" si="6"/>
        <v>53</v>
      </c>
      <c r="B361" s="88"/>
      <c r="C361" s="82"/>
      <c r="D361" s="90"/>
      <c r="E361" s="90"/>
      <c r="F361" s="84"/>
      <c r="G361" s="85"/>
      <c r="H361" s="85"/>
      <c r="I361" s="85"/>
      <c r="J361" s="85"/>
      <c r="K361" s="85"/>
      <c r="L361" s="85"/>
      <c r="M361" s="85"/>
      <c r="N361" s="85"/>
      <c r="O361" s="84"/>
    </row>
    <row r="362" spans="1:15" hidden="1" outlineLevel="1">
      <c r="A362" s="80">
        <f t="shared" si="6"/>
        <v>54</v>
      </c>
      <c r="B362" s="81"/>
      <c r="C362" s="82"/>
      <c r="D362" s="87"/>
      <c r="E362" s="83"/>
      <c r="F362" s="84"/>
      <c r="G362" s="85"/>
      <c r="H362" s="85"/>
      <c r="I362" s="85"/>
      <c r="J362" s="85"/>
      <c r="K362" s="85"/>
      <c r="L362" s="85"/>
      <c r="M362" s="85"/>
      <c r="N362" s="85"/>
      <c r="O362" s="84"/>
    </row>
    <row r="363" spans="1:15" hidden="1" outlineLevel="1">
      <c r="A363" s="80">
        <f t="shared" si="6"/>
        <v>55</v>
      </c>
      <c r="B363" s="88"/>
      <c r="C363" s="82"/>
      <c r="D363" s="90"/>
      <c r="E363" s="90"/>
      <c r="F363" s="84"/>
      <c r="G363" s="85"/>
      <c r="H363" s="85"/>
      <c r="I363" s="85"/>
      <c r="J363" s="85"/>
      <c r="K363" s="85"/>
      <c r="L363" s="85"/>
      <c r="M363" s="85"/>
      <c r="N363" s="85"/>
      <c r="O363" s="84"/>
    </row>
    <row r="364" spans="1:15" hidden="1" outlineLevel="1">
      <c r="A364" s="80">
        <f t="shared" si="6"/>
        <v>56</v>
      </c>
      <c r="B364" s="81"/>
      <c r="C364" s="82"/>
      <c r="D364" s="87"/>
      <c r="E364" s="83"/>
      <c r="F364" s="84"/>
      <c r="G364" s="85"/>
      <c r="H364" s="85"/>
      <c r="I364" s="85"/>
      <c r="J364" s="85"/>
      <c r="K364" s="85"/>
      <c r="L364" s="85"/>
      <c r="M364" s="85"/>
      <c r="N364" s="85"/>
      <c r="O364" s="84"/>
    </row>
    <row r="365" spans="1:15" hidden="1" outlineLevel="1">
      <c r="A365" s="80">
        <f t="shared" si="6"/>
        <v>57</v>
      </c>
      <c r="B365" s="88"/>
      <c r="C365" s="89"/>
      <c r="D365" s="90"/>
      <c r="E365" s="90"/>
      <c r="F365" s="84"/>
      <c r="G365" s="85"/>
      <c r="H365" s="85"/>
      <c r="I365" s="85"/>
      <c r="J365" s="85"/>
      <c r="K365" s="85"/>
      <c r="L365" s="85"/>
      <c r="M365" s="85"/>
      <c r="N365" s="85"/>
      <c r="O365" s="84"/>
    </row>
    <row r="366" spans="1:15" hidden="1" outlineLevel="1">
      <c r="A366" s="80">
        <f t="shared" si="6"/>
        <v>58</v>
      </c>
      <c r="B366" s="88"/>
      <c r="C366" s="89"/>
      <c r="D366" s="90"/>
      <c r="E366" s="90"/>
      <c r="F366" s="84"/>
      <c r="G366" s="85"/>
      <c r="H366" s="85"/>
      <c r="I366" s="85"/>
      <c r="J366" s="85"/>
      <c r="K366" s="85"/>
      <c r="L366" s="85"/>
      <c r="M366" s="85"/>
      <c r="N366" s="85"/>
      <c r="O366" s="84"/>
    </row>
    <row r="367" spans="1:15" hidden="1" outlineLevel="1">
      <c r="A367" s="80">
        <f t="shared" si="6"/>
        <v>59</v>
      </c>
      <c r="B367" s="88"/>
      <c r="C367" s="89"/>
      <c r="D367" s="90"/>
      <c r="E367" s="90"/>
      <c r="F367" s="84"/>
      <c r="G367" s="85"/>
      <c r="H367" s="85"/>
      <c r="I367" s="85"/>
      <c r="J367" s="85"/>
      <c r="K367" s="85"/>
      <c r="L367" s="85"/>
      <c r="M367" s="85"/>
      <c r="N367" s="85"/>
      <c r="O367" s="84"/>
    </row>
    <row r="368" spans="1:15" hidden="1" outlineLevel="1">
      <c r="A368" s="80">
        <f t="shared" si="6"/>
        <v>60</v>
      </c>
      <c r="B368" s="88"/>
      <c r="C368" s="89"/>
      <c r="D368" s="90"/>
      <c r="E368" s="90"/>
      <c r="F368" s="84"/>
      <c r="G368" s="85"/>
      <c r="H368" s="85"/>
      <c r="I368" s="85"/>
      <c r="J368" s="85"/>
      <c r="K368" s="85"/>
      <c r="L368" s="85"/>
      <c r="M368" s="85"/>
      <c r="N368" s="85"/>
      <c r="O368" s="84"/>
    </row>
    <row r="369" spans="1:15" hidden="1" outlineLevel="1">
      <c r="A369" s="80">
        <f>A368+1</f>
        <v>61</v>
      </c>
      <c r="B369" s="88"/>
      <c r="C369" s="89"/>
      <c r="D369" s="90"/>
      <c r="E369" s="90"/>
      <c r="F369" s="84"/>
      <c r="G369" s="85"/>
      <c r="H369" s="85"/>
      <c r="I369" s="85"/>
      <c r="J369" s="85"/>
      <c r="K369" s="85"/>
      <c r="L369" s="85"/>
      <c r="M369" s="85"/>
      <c r="N369" s="85"/>
      <c r="O369" s="84"/>
    </row>
    <row r="370" spans="1:15" hidden="1" outlineLevel="1">
      <c r="A370" s="80">
        <f t="shared" si="6"/>
        <v>62</v>
      </c>
      <c r="B370" s="88"/>
      <c r="C370" s="89"/>
      <c r="D370" s="90"/>
      <c r="E370" s="90"/>
      <c r="F370" s="84"/>
      <c r="G370" s="85"/>
      <c r="H370" s="85"/>
      <c r="I370" s="85"/>
      <c r="J370" s="85"/>
      <c r="K370" s="85"/>
      <c r="L370" s="85"/>
      <c r="M370" s="85"/>
      <c r="N370" s="85"/>
      <c r="O370" s="84"/>
    </row>
    <row r="371" spans="1:15" hidden="1" outlineLevel="1">
      <c r="A371" s="80">
        <f t="shared" si="6"/>
        <v>63</v>
      </c>
      <c r="B371" s="88"/>
      <c r="C371" s="89"/>
      <c r="D371" s="90"/>
      <c r="E371" s="90"/>
      <c r="F371" s="84"/>
      <c r="G371" s="85"/>
      <c r="H371" s="85"/>
      <c r="I371" s="85"/>
      <c r="J371" s="85"/>
      <c r="K371" s="85"/>
      <c r="L371" s="85"/>
      <c r="M371" s="85"/>
      <c r="N371" s="85"/>
      <c r="O371" s="84"/>
    </row>
    <row r="372" spans="1:15" hidden="1" outlineLevel="1">
      <c r="A372" s="80">
        <f t="shared" si="6"/>
        <v>64</v>
      </c>
      <c r="B372" s="88"/>
      <c r="C372" s="89"/>
      <c r="D372" s="90"/>
      <c r="E372" s="90"/>
      <c r="F372" s="84"/>
      <c r="G372" s="85"/>
      <c r="H372" s="85"/>
      <c r="I372" s="85"/>
      <c r="J372" s="85"/>
      <c r="K372" s="85"/>
      <c r="L372" s="85"/>
      <c r="M372" s="85"/>
      <c r="N372" s="85"/>
      <c r="O372" s="84"/>
    </row>
    <row r="373" spans="1:15" hidden="1" outlineLevel="1">
      <c r="A373" s="80">
        <f t="shared" si="6"/>
        <v>65</v>
      </c>
      <c r="B373" s="88"/>
      <c r="C373" s="89"/>
      <c r="D373" s="90"/>
      <c r="E373" s="90"/>
      <c r="F373" s="84"/>
      <c r="G373" s="85"/>
      <c r="H373" s="85"/>
      <c r="I373" s="85"/>
      <c r="J373" s="85"/>
      <c r="K373" s="85"/>
      <c r="L373" s="85"/>
      <c r="M373" s="85"/>
      <c r="N373" s="85"/>
      <c r="O373" s="84"/>
    </row>
    <row r="374" spans="1:15" hidden="1" outlineLevel="1">
      <c r="A374" s="80">
        <f t="shared" si="6"/>
        <v>66</v>
      </c>
      <c r="B374" s="88"/>
      <c r="C374" s="89"/>
      <c r="D374" s="90"/>
      <c r="E374" s="90"/>
      <c r="F374" s="84"/>
      <c r="G374" s="85"/>
      <c r="H374" s="85"/>
      <c r="I374" s="85"/>
      <c r="J374" s="85"/>
      <c r="K374" s="85"/>
      <c r="L374" s="85"/>
      <c r="M374" s="85"/>
      <c r="N374" s="85"/>
      <c r="O374" s="84"/>
    </row>
    <row r="375" spans="1:15" hidden="1" outlineLevel="1">
      <c r="A375" s="80">
        <f t="shared" ref="A375:A408" si="7">A374+1</f>
        <v>67</v>
      </c>
      <c r="B375" s="88"/>
      <c r="C375" s="89"/>
      <c r="D375" s="90"/>
      <c r="E375" s="90"/>
      <c r="F375" s="84"/>
      <c r="G375" s="85"/>
      <c r="H375" s="85"/>
      <c r="I375" s="85"/>
      <c r="J375" s="85"/>
      <c r="K375" s="85"/>
      <c r="L375" s="85"/>
      <c r="M375" s="85"/>
      <c r="N375" s="85"/>
      <c r="O375" s="84"/>
    </row>
    <row r="376" spans="1:15" hidden="1" outlineLevel="1">
      <c r="A376" s="80">
        <f t="shared" si="7"/>
        <v>68</v>
      </c>
      <c r="B376" s="88"/>
      <c r="C376" s="89"/>
      <c r="D376" s="90"/>
      <c r="E376" s="90"/>
      <c r="F376" s="84"/>
      <c r="G376" s="85"/>
      <c r="H376" s="85"/>
      <c r="I376" s="85"/>
      <c r="J376" s="85"/>
      <c r="K376" s="85"/>
      <c r="L376" s="85"/>
      <c r="M376" s="85"/>
      <c r="N376" s="85"/>
      <c r="O376" s="84"/>
    </row>
    <row r="377" spans="1:15" hidden="1" outlineLevel="1">
      <c r="A377" s="80">
        <f t="shared" si="7"/>
        <v>69</v>
      </c>
      <c r="B377" s="88"/>
      <c r="C377" s="89"/>
      <c r="D377" s="90"/>
      <c r="E377" s="90"/>
      <c r="F377" s="84"/>
      <c r="G377" s="85"/>
      <c r="H377" s="85"/>
      <c r="I377" s="85"/>
      <c r="J377" s="85"/>
      <c r="K377" s="85"/>
      <c r="L377" s="85"/>
      <c r="M377" s="85"/>
      <c r="N377" s="85"/>
      <c r="O377" s="84"/>
    </row>
    <row r="378" spans="1:15" hidden="1" outlineLevel="1">
      <c r="A378" s="80">
        <f t="shared" si="7"/>
        <v>70</v>
      </c>
      <c r="B378" s="88"/>
      <c r="C378" s="89"/>
      <c r="D378" s="90"/>
      <c r="E378" s="90"/>
      <c r="F378" s="84"/>
      <c r="G378" s="85"/>
      <c r="H378" s="85"/>
      <c r="I378" s="85"/>
      <c r="J378" s="85"/>
      <c r="K378" s="85"/>
      <c r="L378" s="85"/>
      <c r="M378" s="85"/>
      <c r="N378" s="85"/>
      <c r="O378" s="84"/>
    </row>
    <row r="379" spans="1:15" hidden="1" outlineLevel="1">
      <c r="A379" s="80">
        <f t="shared" si="7"/>
        <v>71</v>
      </c>
      <c r="B379" s="88"/>
      <c r="C379" s="89"/>
      <c r="D379" s="90"/>
      <c r="E379" s="90"/>
      <c r="F379" s="84"/>
      <c r="G379" s="85"/>
      <c r="H379" s="85"/>
      <c r="I379" s="85"/>
      <c r="J379" s="85"/>
      <c r="K379" s="85"/>
      <c r="L379" s="85"/>
      <c r="M379" s="85"/>
      <c r="N379" s="85"/>
      <c r="O379" s="84"/>
    </row>
    <row r="380" spans="1:15" hidden="1" outlineLevel="1">
      <c r="A380" s="80">
        <f t="shared" si="7"/>
        <v>72</v>
      </c>
      <c r="B380" s="88"/>
      <c r="C380" s="89"/>
      <c r="D380" s="90"/>
      <c r="E380" s="90"/>
      <c r="F380" s="84"/>
      <c r="G380" s="85"/>
      <c r="H380" s="85"/>
      <c r="I380" s="85"/>
      <c r="J380" s="85"/>
      <c r="K380" s="85"/>
      <c r="L380" s="85"/>
      <c r="M380" s="85"/>
      <c r="N380" s="85"/>
      <c r="O380" s="84"/>
    </row>
    <row r="381" spans="1:15" hidden="1" outlineLevel="1">
      <c r="A381" s="80">
        <f t="shared" si="7"/>
        <v>73</v>
      </c>
      <c r="B381" s="88"/>
      <c r="C381" s="89"/>
      <c r="D381" s="90"/>
      <c r="E381" s="90"/>
      <c r="F381" s="84"/>
      <c r="G381" s="85"/>
      <c r="H381" s="85"/>
      <c r="I381" s="85"/>
      <c r="J381" s="85"/>
      <c r="K381" s="85"/>
      <c r="L381" s="85"/>
      <c r="M381" s="85"/>
      <c r="N381" s="85"/>
      <c r="O381" s="84"/>
    </row>
    <row r="382" spans="1:15" hidden="1" outlineLevel="1">
      <c r="A382" s="80">
        <f t="shared" si="7"/>
        <v>74</v>
      </c>
      <c r="B382" s="88"/>
      <c r="C382" s="89"/>
      <c r="D382" s="90"/>
      <c r="E382" s="90"/>
      <c r="F382" s="84"/>
      <c r="G382" s="85"/>
      <c r="H382" s="85"/>
      <c r="I382" s="85"/>
      <c r="J382" s="85"/>
      <c r="K382" s="85"/>
      <c r="L382" s="85"/>
      <c r="M382" s="85"/>
      <c r="N382" s="85"/>
      <c r="O382" s="84"/>
    </row>
    <row r="383" spans="1:15" hidden="1" outlineLevel="1">
      <c r="A383" s="80">
        <f t="shared" si="7"/>
        <v>75</v>
      </c>
      <c r="B383" s="86"/>
      <c r="C383" s="91"/>
      <c r="D383" s="87"/>
      <c r="E383" s="83"/>
      <c r="F383" s="84"/>
      <c r="G383" s="85"/>
      <c r="H383" s="85"/>
      <c r="I383" s="85"/>
      <c r="J383" s="85"/>
      <c r="K383" s="85"/>
      <c r="L383" s="85"/>
      <c r="M383" s="85"/>
      <c r="N383" s="85"/>
      <c r="O383" s="84"/>
    </row>
    <row r="384" spans="1:15" hidden="1" outlineLevel="1">
      <c r="A384" s="80">
        <f t="shared" si="7"/>
        <v>76</v>
      </c>
      <c r="B384" s="88"/>
      <c r="C384" s="91"/>
      <c r="D384" s="90"/>
      <c r="E384" s="90"/>
      <c r="F384" s="84"/>
      <c r="G384" s="85"/>
      <c r="H384" s="85"/>
      <c r="I384" s="85"/>
      <c r="J384" s="85"/>
      <c r="K384" s="85"/>
      <c r="L384" s="85"/>
      <c r="M384" s="85"/>
      <c r="N384" s="85"/>
      <c r="O384" s="84"/>
    </row>
    <row r="385" spans="1:15" hidden="1" outlineLevel="1">
      <c r="A385" s="80">
        <f t="shared" si="7"/>
        <v>77</v>
      </c>
      <c r="B385" s="88"/>
      <c r="C385" s="89"/>
      <c r="D385" s="90"/>
      <c r="E385" s="90"/>
      <c r="F385" s="84"/>
      <c r="G385" s="85"/>
      <c r="H385" s="85"/>
      <c r="I385" s="85"/>
      <c r="J385" s="85"/>
      <c r="K385" s="85"/>
      <c r="L385" s="85"/>
      <c r="M385" s="85"/>
      <c r="N385" s="85"/>
      <c r="O385" s="84"/>
    </row>
    <row r="386" spans="1:15" hidden="1" outlineLevel="1">
      <c r="A386" s="80">
        <f t="shared" si="7"/>
        <v>78</v>
      </c>
      <c r="B386" s="88"/>
      <c r="C386" s="89"/>
      <c r="D386" s="90"/>
      <c r="E386" s="90"/>
      <c r="F386" s="84"/>
      <c r="G386" s="85"/>
      <c r="H386" s="85"/>
      <c r="I386" s="85"/>
      <c r="J386" s="85"/>
      <c r="K386" s="85"/>
      <c r="L386" s="85"/>
      <c r="M386" s="85"/>
      <c r="N386" s="85"/>
      <c r="O386" s="84"/>
    </row>
    <row r="387" spans="1:15" hidden="1" outlineLevel="1">
      <c r="A387" s="80">
        <f t="shared" si="7"/>
        <v>79</v>
      </c>
      <c r="B387" s="88"/>
      <c r="C387" s="89"/>
      <c r="D387" s="90"/>
      <c r="E387" s="90"/>
      <c r="F387" s="84"/>
      <c r="G387" s="85"/>
      <c r="H387" s="85"/>
      <c r="I387" s="85"/>
      <c r="J387" s="85"/>
      <c r="K387" s="85"/>
      <c r="L387" s="85"/>
      <c r="M387" s="85"/>
      <c r="N387" s="85"/>
      <c r="O387" s="84"/>
    </row>
    <row r="388" spans="1:15" hidden="1" outlineLevel="1">
      <c r="A388" s="80">
        <f t="shared" si="7"/>
        <v>80</v>
      </c>
      <c r="B388" s="88"/>
      <c r="C388" s="89"/>
      <c r="D388" s="90"/>
      <c r="E388" s="92"/>
      <c r="F388" s="84"/>
      <c r="G388" s="85"/>
      <c r="H388" s="85"/>
      <c r="I388" s="85"/>
      <c r="J388" s="85"/>
      <c r="K388" s="85"/>
      <c r="L388" s="85"/>
      <c r="M388" s="85"/>
      <c r="N388" s="85"/>
      <c r="O388" s="84"/>
    </row>
    <row r="389" spans="1:15" hidden="1" outlineLevel="1">
      <c r="A389" s="80">
        <f t="shared" si="7"/>
        <v>81</v>
      </c>
      <c r="B389" s="88"/>
      <c r="C389" s="89"/>
      <c r="D389" s="90"/>
      <c r="E389" s="90"/>
      <c r="F389" s="84"/>
      <c r="G389" s="85"/>
      <c r="H389" s="85"/>
      <c r="I389" s="85"/>
      <c r="J389" s="85"/>
      <c r="K389" s="85"/>
      <c r="L389" s="85"/>
      <c r="M389" s="85"/>
      <c r="N389" s="85"/>
      <c r="O389" s="84"/>
    </row>
    <row r="390" spans="1:15" hidden="1" outlineLevel="1">
      <c r="A390" s="80">
        <f t="shared" si="7"/>
        <v>82</v>
      </c>
      <c r="B390" s="88"/>
      <c r="C390" s="89"/>
      <c r="D390" s="90"/>
      <c r="E390" s="90"/>
      <c r="F390" s="84"/>
      <c r="G390" s="85"/>
      <c r="H390" s="85"/>
      <c r="I390" s="85"/>
      <c r="J390" s="85"/>
      <c r="K390" s="85"/>
      <c r="L390" s="85"/>
      <c r="M390" s="85"/>
      <c r="N390" s="85"/>
      <c r="O390" s="84"/>
    </row>
    <row r="391" spans="1:15" hidden="1" outlineLevel="1">
      <c r="A391" s="80">
        <f t="shared" si="7"/>
        <v>83</v>
      </c>
      <c r="B391" s="88"/>
      <c r="C391" s="89"/>
      <c r="D391" s="90"/>
      <c r="E391" s="90"/>
      <c r="F391" s="84"/>
      <c r="G391" s="85"/>
      <c r="H391" s="85"/>
      <c r="I391" s="85"/>
      <c r="J391" s="85"/>
      <c r="K391" s="85"/>
      <c r="L391" s="85"/>
      <c r="M391" s="85"/>
      <c r="N391" s="85"/>
      <c r="O391" s="84"/>
    </row>
    <row r="392" spans="1:15" hidden="1" outlineLevel="1">
      <c r="A392" s="80">
        <f t="shared" si="7"/>
        <v>84</v>
      </c>
      <c r="B392" s="88"/>
      <c r="C392" s="89"/>
      <c r="D392" s="90"/>
      <c r="E392" s="90"/>
      <c r="F392" s="84"/>
      <c r="G392" s="85"/>
      <c r="H392" s="85"/>
      <c r="I392" s="85"/>
      <c r="J392" s="85"/>
      <c r="K392" s="85"/>
      <c r="L392" s="85"/>
      <c r="M392" s="85"/>
      <c r="N392" s="85"/>
      <c r="O392" s="84"/>
    </row>
    <row r="393" spans="1:15" hidden="1" outlineLevel="1">
      <c r="A393" s="80">
        <f t="shared" si="7"/>
        <v>85</v>
      </c>
      <c r="B393" s="88"/>
      <c r="C393" s="89"/>
      <c r="D393" s="90"/>
      <c r="E393" s="90"/>
      <c r="F393" s="84"/>
      <c r="G393" s="85"/>
      <c r="H393" s="85"/>
      <c r="I393" s="85"/>
      <c r="J393" s="85"/>
      <c r="K393" s="85"/>
      <c r="L393" s="85"/>
      <c r="M393" s="85"/>
      <c r="N393" s="85"/>
      <c r="O393" s="84"/>
    </row>
    <row r="394" spans="1:15" hidden="1" outlineLevel="1">
      <c r="A394" s="80">
        <f t="shared" si="7"/>
        <v>86</v>
      </c>
      <c r="B394" s="88"/>
      <c r="C394" s="89"/>
      <c r="D394" s="90"/>
      <c r="E394" s="90"/>
      <c r="F394" s="84"/>
      <c r="G394" s="85"/>
      <c r="H394" s="85"/>
      <c r="I394" s="85"/>
      <c r="J394" s="85"/>
      <c r="K394" s="85"/>
      <c r="L394" s="85"/>
      <c r="M394" s="85"/>
      <c r="N394" s="85"/>
      <c r="O394" s="84"/>
    </row>
    <row r="395" spans="1:15" hidden="1" outlineLevel="1">
      <c r="A395" s="80">
        <f t="shared" si="7"/>
        <v>87</v>
      </c>
      <c r="B395" s="88"/>
      <c r="C395" s="89"/>
      <c r="D395" s="90"/>
      <c r="E395" s="90"/>
      <c r="F395" s="84"/>
      <c r="G395" s="85"/>
      <c r="H395" s="85"/>
      <c r="I395" s="85"/>
      <c r="J395" s="85"/>
      <c r="K395" s="85"/>
      <c r="L395" s="85"/>
      <c r="M395" s="85"/>
      <c r="N395" s="85"/>
      <c r="O395" s="84"/>
    </row>
    <row r="396" spans="1:15" hidden="1" outlineLevel="1">
      <c r="A396" s="80">
        <f t="shared" si="7"/>
        <v>88</v>
      </c>
      <c r="B396" s="88"/>
      <c r="C396" s="89"/>
      <c r="D396" s="90"/>
      <c r="E396" s="90"/>
      <c r="F396" s="84"/>
      <c r="G396" s="85"/>
      <c r="H396" s="85"/>
      <c r="I396" s="85"/>
      <c r="J396" s="85"/>
      <c r="K396" s="85"/>
      <c r="L396" s="85"/>
      <c r="M396" s="85"/>
      <c r="N396" s="85"/>
      <c r="O396" s="84"/>
    </row>
    <row r="397" spans="1:15" hidden="1" outlineLevel="1">
      <c r="A397" s="80">
        <f t="shared" si="7"/>
        <v>89</v>
      </c>
      <c r="B397" s="88"/>
      <c r="C397" s="89"/>
      <c r="D397" s="90"/>
      <c r="E397" s="90"/>
      <c r="F397" s="84"/>
      <c r="G397" s="85"/>
      <c r="H397" s="85"/>
      <c r="I397" s="85"/>
      <c r="J397" s="85"/>
      <c r="K397" s="85"/>
      <c r="L397" s="85"/>
      <c r="M397" s="85"/>
      <c r="N397" s="85"/>
      <c r="O397" s="84"/>
    </row>
    <row r="398" spans="1:15" hidden="1" outlineLevel="1">
      <c r="A398" s="80">
        <f t="shared" si="7"/>
        <v>90</v>
      </c>
      <c r="B398" s="88"/>
      <c r="C398" s="89"/>
      <c r="D398" s="90"/>
      <c r="E398" s="90"/>
      <c r="F398" s="84"/>
      <c r="G398" s="85"/>
      <c r="H398" s="85"/>
      <c r="I398" s="85"/>
      <c r="J398" s="85"/>
      <c r="K398" s="85"/>
      <c r="L398" s="85"/>
      <c r="M398" s="85"/>
      <c r="N398" s="85"/>
      <c r="O398" s="84"/>
    </row>
    <row r="399" spans="1:15" hidden="1" outlineLevel="1">
      <c r="A399" s="80">
        <f t="shared" si="7"/>
        <v>91</v>
      </c>
      <c r="B399" s="88"/>
      <c r="C399" s="89"/>
      <c r="D399" s="90"/>
      <c r="E399" s="90"/>
      <c r="F399" s="84"/>
      <c r="G399" s="85"/>
      <c r="H399" s="85"/>
      <c r="I399" s="85"/>
      <c r="J399" s="85"/>
      <c r="K399" s="85"/>
      <c r="L399" s="85"/>
      <c r="M399" s="85"/>
      <c r="N399" s="85"/>
      <c r="O399" s="84"/>
    </row>
    <row r="400" spans="1:15" hidden="1" outlineLevel="1">
      <c r="A400" s="80">
        <f t="shared" si="7"/>
        <v>92</v>
      </c>
      <c r="B400" s="88"/>
      <c r="C400" s="89"/>
      <c r="D400" s="90"/>
      <c r="E400" s="90"/>
      <c r="F400" s="84"/>
      <c r="G400" s="85"/>
      <c r="H400" s="85"/>
      <c r="I400" s="85"/>
      <c r="J400" s="85"/>
      <c r="K400" s="85"/>
      <c r="L400" s="85"/>
      <c r="M400" s="85"/>
      <c r="N400" s="85"/>
      <c r="O400" s="84"/>
    </row>
    <row r="401" spans="1:15" hidden="1" outlineLevel="1">
      <c r="A401" s="80">
        <f t="shared" si="7"/>
        <v>93</v>
      </c>
      <c r="B401" s="88"/>
      <c r="C401" s="89"/>
      <c r="D401" s="90"/>
      <c r="E401" s="90"/>
      <c r="F401" s="84"/>
      <c r="G401" s="85"/>
      <c r="H401" s="85"/>
      <c r="I401" s="85"/>
      <c r="J401" s="85"/>
      <c r="K401" s="85"/>
      <c r="L401" s="85"/>
      <c r="M401" s="85"/>
      <c r="N401" s="85"/>
      <c r="O401" s="84"/>
    </row>
    <row r="402" spans="1:15" hidden="1" outlineLevel="1">
      <c r="A402" s="80">
        <f t="shared" si="7"/>
        <v>94</v>
      </c>
      <c r="B402" s="88"/>
      <c r="C402" s="89"/>
      <c r="D402" s="90"/>
      <c r="E402" s="90"/>
      <c r="F402" s="84"/>
      <c r="G402" s="85"/>
      <c r="H402" s="85"/>
      <c r="I402" s="85"/>
      <c r="J402" s="85"/>
      <c r="K402" s="85"/>
      <c r="L402" s="85"/>
      <c r="M402" s="85"/>
      <c r="N402" s="85"/>
      <c r="O402" s="84"/>
    </row>
    <row r="403" spans="1:15" hidden="1" outlineLevel="1">
      <c r="A403" s="80">
        <f>A402+1</f>
        <v>95</v>
      </c>
      <c r="B403" s="88"/>
      <c r="C403" s="89"/>
      <c r="D403" s="90"/>
      <c r="E403" s="90"/>
      <c r="F403" s="84"/>
      <c r="G403" s="85"/>
      <c r="H403" s="85"/>
      <c r="I403" s="85"/>
      <c r="J403" s="85"/>
      <c r="K403" s="85"/>
      <c r="L403" s="85"/>
      <c r="M403" s="85"/>
      <c r="N403" s="85"/>
      <c r="O403" s="84"/>
    </row>
    <row r="404" spans="1:15" hidden="1" outlineLevel="1">
      <c r="A404" s="80">
        <f>A403+1</f>
        <v>96</v>
      </c>
      <c r="B404" s="81"/>
      <c r="C404" s="89"/>
      <c r="D404" s="90"/>
      <c r="E404" s="92"/>
      <c r="F404" s="84"/>
      <c r="G404" s="85"/>
      <c r="H404" s="85"/>
      <c r="I404" s="85"/>
      <c r="J404" s="85"/>
      <c r="K404" s="85"/>
      <c r="L404" s="85"/>
      <c r="M404" s="85"/>
      <c r="N404" s="85"/>
      <c r="O404" s="84"/>
    </row>
    <row r="405" spans="1:15" hidden="1" outlineLevel="1">
      <c r="A405" s="80">
        <f t="shared" si="7"/>
        <v>97</v>
      </c>
      <c r="B405" s="81"/>
      <c r="C405" s="89"/>
      <c r="D405" s="90"/>
      <c r="E405" s="92"/>
      <c r="F405" s="84"/>
      <c r="G405" s="85"/>
      <c r="H405" s="85"/>
      <c r="I405" s="85"/>
      <c r="J405" s="85"/>
      <c r="K405" s="85"/>
      <c r="L405" s="85"/>
      <c r="M405" s="85"/>
      <c r="N405" s="85"/>
      <c r="O405" s="84"/>
    </row>
    <row r="406" spans="1:15" hidden="1" outlineLevel="1">
      <c r="A406" s="80">
        <f t="shared" si="7"/>
        <v>98</v>
      </c>
      <c r="B406" s="81"/>
      <c r="C406" s="89"/>
      <c r="D406" s="90"/>
      <c r="E406" s="90"/>
      <c r="F406" s="84"/>
      <c r="G406" s="85"/>
      <c r="H406" s="85"/>
      <c r="I406" s="85"/>
      <c r="J406" s="85"/>
      <c r="K406" s="85"/>
      <c r="L406" s="85"/>
      <c r="M406" s="85"/>
      <c r="N406" s="85"/>
      <c r="O406" s="84"/>
    </row>
    <row r="407" spans="1:15" hidden="1" outlineLevel="1">
      <c r="A407" s="80">
        <f t="shared" si="7"/>
        <v>99</v>
      </c>
      <c r="B407" s="81"/>
      <c r="C407" s="91"/>
      <c r="D407" s="83"/>
      <c r="E407" s="83"/>
      <c r="F407" s="84"/>
      <c r="G407" s="85"/>
      <c r="H407" s="85"/>
      <c r="I407" s="85"/>
      <c r="J407" s="85"/>
      <c r="K407" s="85"/>
      <c r="L407" s="85"/>
      <c r="M407" s="85"/>
      <c r="N407" s="85"/>
      <c r="O407" s="84"/>
    </row>
    <row r="408" spans="1:15" hidden="1" outlineLevel="1">
      <c r="A408" s="80">
        <f t="shared" si="7"/>
        <v>100</v>
      </c>
      <c r="B408" s="81"/>
      <c r="C408" s="89"/>
      <c r="D408" s="83"/>
      <c r="E408" s="93"/>
      <c r="F408" s="84"/>
      <c r="G408" s="85"/>
      <c r="H408" s="85"/>
      <c r="I408" s="85"/>
      <c r="J408" s="85"/>
      <c r="K408" s="85"/>
      <c r="L408" s="85"/>
      <c r="M408" s="85"/>
      <c r="N408" s="85"/>
      <c r="O408" s="84"/>
    </row>
    <row r="409" spans="1:15" collapsed="1">
      <c r="A409" s="94"/>
      <c r="B409" s="453" t="s">
        <v>173</v>
      </c>
      <c r="C409" s="454"/>
      <c r="D409" s="454"/>
      <c r="E409" s="454"/>
      <c r="F409" s="454"/>
      <c r="G409" s="454"/>
      <c r="H409" s="454"/>
      <c r="I409" s="454"/>
      <c r="J409" s="454"/>
      <c r="K409" s="454"/>
      <c r="L409" s="454"/>
      <c r="M409" s="454"/>
      <c r="N409" s="454"/>
      <c r="O409" s="454"/>
    </row>
    <row r="410" spans="1:15">
      <c r="A410" s="95">
        <v>1</v>
      </c>
      <c r="B410" s="96"/>
      <c r="C410" s="97"/>
      <c r="D410" s="98"/>
      <c r="E410" s="98"/>
      <c r="F410" s="99"/>
      <c r="G410" s="100"/>
      <c r="H410" s="100"/>
      <c r="I410" s="100"/>
      <c r="J410" s="100"/>
      <c r="K410" s="100"/>
      <c r="L410" s="100"/>
      <c r="M410" s="100"/>
      <c r="N410" s="100"/>
      <c r="O410" s="99"/>
    </row>
    <row r="411" spans="1:15">
      <c r="A411" s="95">
        <f>A410+1</f>
        <v>2</v>
      </c>
      <c r="B411" s="96"/>
      <c r="C411" s="97"/>
      <c r="D411" s="98"/>
      <c r="E411" s="98"/>
      <c r="F411" s="99"/>
      <c r="G411" s="100"/>
      <c r="H411" s="100"/>
      <c r="I411" s="100"/>
      <c r="J411" s="100"/>
      <c r="K411" s="100"/>
      <c r="L411" s="100"/>
      <c r="M411" s="100"/>
      <c r="N411" s="100"/>
      <c r="O411" s="99"/>
    </row>
    <row r="412" spans="1:15">
      <c r="A412" s="95">
        <f t="shared" ref="A412:A475" si="8">A411+1</f>
        <v>3</v>
      </c>
      <c r="B412" s="101"/>
      <c r="C412" s="97"/>
      <c r="D412" s="98"/>
      <c r="E412" s="98"/>
      <c r="F412" s="99"/>
      <c r="G412" s="100"/>
      <c r="H412" s="100"/>
      <c r="I412" s="100"/>
      <c r="J412" s="100"/>
      <c r="K412" s="100"/>
      <c r="L412" s="100"/>
      <c r="M412" s="100"/>
      <c r="N412" s="100"/>
      <c r="O412" s="99"/>
    </row>
    <row r="413" spans="1:15">
      <c r="A413" s="95">
        <f t="shared" si="8"/>
        <v>4</v>
      </c>
      <c r="B413" s="101"/>
      <c r="C413" s="97"/>
      <c r="D413" s="98"/>
      <c r="E413" s="98"/>
      <c r="F413" s="99"/>
      <c r="G413" s="100"/>
      <c r="H413" s="100"/>
      <c r="I413" s="100"/>
      <c r="J413" s="100"/>
      <c r="K413" s="100"/>
      <c r="L413" s="100"/>
      <c r="M413" s="100"/>
      <c r="N413" s="100"/>
      <c r="O413" s="99"/>
    </row>
    <row r="414" spans="1:15">
      <c r="A414" s="95">
        <f t="shared" si="8"/>
        <v>5</v>
      </c>
      <c r="B414" s="96"/>
      <c r="C414" s="97"/>
      <c r="D414" s="102"/>
      <c r="E414" s="98"/>
      <c r="F414" s="99"/>
      <c r="G414" s="100"/>
      <c r="H414" s="100"/>
      <c r="I414" s="100"/>
      <c r="J414" s="100"/>
      <c r="K414" s="100"/>
      <c r="L414" s="100"/>
      <c r="M414" s="100"/>
      <c r="N414" s="100"/>
      <c r="O414" s="99"/>
    </row>
    <row r="415" spans="1:15">
      <c r="A415" s="95">
        <f t="shared" si="8"/>
        <v>6</v>
      </c>
      <c r="B415" s="96"/>
      <c r="C415" s="97"/>
      <c r="D415" s="102"/>
      <c r="E415" s="98"/>
      <c r="F415" s="99"/>
      <c r="G415" s="100"/>
      <c r="H415" s="100"/>
      <c r="I415" s="100"/>
      <c r="J415" s="100"/>
      <c r="K415" s="100"/>
      <c r="L415" s="100"/>
      <c r="M415" s="100"/>
      <c r="N415" s="100"/>
      <c r="O415" s="99"/>
    </row>
    <row r="416" spans="1:15">
      <c r="A416" s="95">
        <f t="shared" si="8"/>
        <v>7</v>
      </c>
      <c r="B416" s="96"/>
      <c r="C416" s="97"/>
      <c r="D416" s="102"/>
      <c r="E416" s="98"/>
      <c r="F416" s="99"/>
      <c r="G416" s="100"/>
      <c r="H416" s="100"/>
      <c r="I416" s="100"/>
      <c r="J416" s="100"/>
      <c r="K416" s="100"/>
      <c r="L416" s="100"/>
      <c r="M416" s="100"/>
      <c r="N416" s="100"/>
      <c r="O416" s="99"/>
    </row>
    <row r="417" spans="1:15">
      <c r="A417" s="95">
        <f t="shared" si="8"/>
        <v>8</v>
      </c>
      <c r="B417" s="96"/>
      <c r="C417" s="97"/>
      <c r="D417" s="102"/>
      <c r="E417" s="98"/>
      <c r="F417" s="99"/>
      <c r="G417" s="100"/>
      <c r="H417" s="100"/>
      <c r="I417" s="100"/>
      <c r="J417" s="100"/>
      <c r="K417" s="100"/>
      <c r="L417" s="100"/>
      <c r="M417" s="100"/>
      <c r="N417" s="100"/>
      <c r="O417" s="99"/>
    </row>
    <row r="418" spans="1:15">
      <c r="A418" s="95">
        <f t="shared" si="8"/>
        <v>9</v>
      </c>
      <c r="B418" s="96"/>
      <c r="C418" s="97"/>
      <c r="D418" s="102"/>
      <c r="E418" s="98"/>
      <c r="F418" s="99"/>
      <c r="G418" s="100"/>
      <c r="H418" s="100"/>
      <c r="I418" s="100"/>
      <c r="J418" s="100"/>
      <c r="K418" s="100"/>
      <c r="L418" s="100"/>
      <c r="M418" s="100"/>
      <c r="N418" s="100"/>
      <c r="O418" s="99"/>
    </row>
    <row r="419" spans="1:15">
      <c r="A419" s="95">
        <f t="shared" si="8"/>
        <v>10</v>
      </c>
      <c r="B419" s="96"/>
      <c r="C419" s="97"/>
      <c r="D419" s="102"/>
      <c r="E419" s="98"/>
      <c r="F419" s="99"/>
      <c r="G419" s="100"/>
      <c r="H419" s="100"/>
      <c r="I419" s="100"/>
      <c r="J419" s="100"/>
      <c r="K419" s="100"/>
      <c r="L419" s="100"/>
      <c r="M419" s="100"/>
      <c r="N419" s="100"/>
      <c r="O419" s="99"/>
    </row>
    <row r="420" spans="1:15" hidden="1" outlineLevel="1">
      <c r="A420" s="95">
        <f t="shared" si="8"/>
        <v>11</v>
      </c>
      <c r="B420" s="96"/>
      <c r="C420" s="97"/>
      <c r="D420" s="102"/>
      <c r="E420" s="98"/>
      <c r="F420" s="99"/>
      <c r="G420" s="100"/>
      <c r="H420" s="100"/>
      <c r="I420" s="100"/>
      <c r="J420" s="100"/>
      <c r="K420" s="100"/>
      <c r="L420" s="100"/>
      <c r="M420" s="100"/>
      <c r="N420" s="100"/>
      <c r="O420" s="99"/>
    </row>
    <row r="421" spans="1:15" hidden="1" outlineLevel="1">
      <c r="A421" s="95">
        <f t="shared" si="8"/>
        <v>12</v>
      </c>
      <c r="B421" s="103"/>
      <c r="C421" s="104"/>
      <c r="D421" s="105"/>
      <c r="E421" s="105"/>
      <c r="F421" s="99"/>
      <c r="G421" s="100"/>
      <c r="H421" s="100"/>
      <c r="I421" s="100"/>
      <c r="J421" s="100"/>
      <c r="K421" s="100"/>
      <c r="L421" s="100"/>
      <c r="M421" s="100"/>
      <c r="N421" s="100"/>
      <c r="O421" s="99"/>
    </row>
    <row r="422" spans="1:15" hidden="1" outlineLevel="1">
      <c r="A422" s="95">
        <f t="shared" si="8"/>
        <v>13</v>
      </c>
      <c r="B422" s="103"/>
      <c r="C422" s="104"/>
      <c r="D422" s="105"/>
      <c r="E422" s="105"/>
      <c r="F422" s="99"/>
      <c r="G422" s="100"/>
      <c r="H422" s="100"/>
      <c r="I422" s="100"/>
      <c r="J422" s="100"/>
      <c r="K422" s="100"/>
      <c r="L422" s="100"/>
      <c r="M422" s="100"/>
      <c r="N422" s="100"/>
      <c r="O422" s="99"/>
    </row>
    <row r="423" spans="1:15" hidden="1" outlineLevel="1">
      <c r="A423" s="95">
        <f t="shared" si="8"/>
        <v>14</v>
      </c>
      <c r="B423" s="103"/>
      <c r="C423" s="104"/>
      <c r="D423" s="105"/>
      <c r="E423" s="105"/>
      <c r="F423" s="99"/>
      <c r="G423" s="100"/>
      <c r="H423" s="100"/>
      <c r="I423" s="100"/>
      <c r="J423" s="100"/>
      <c r="K423" s="100"/>
      <c r="L423" s="100"/>
      <c r="M423" s="100"/>
      <c r="N423" s="100"/>
      <c r="O423" s="99"/>
    </row>
    <row r="424" spans="1:15" hidden="1" outlineLevel="1">
      <c r="A424" s="95">
        <f t="shared" si="8"/>
        <v>15</v>
      </c>
      <c r="B424" s="103"/>
      <c r="C424" s="104"/>
      <c r="D424" s="105"/>
      <c r="E424" s="105"/>
      <c r="F424" s="99"/>
      <c r="G424" s="100"/>
      <c r="H424" s="100"/>
      <c r="I424" s="100"/>
      <c r="J424" s="100"/>
      <c r="K424" s="100"/>
      <c r="L424" s="100"/>
      <c r="M424" s="100"/>
      <c r="N424" s="100"/>
      <c r="O424" s="99"/>
    </row>
    <row r="425" spans="1:15" hidden="1" outlineLevel="1">
      <c r="A425" s="95">
        <f t="shared" si="8"/>
        <v>16</v>
      </c>
      <c r="B425" s="103"/>
      <c r="C425" s="104"/>
      <c r="D425" s="105"/>
      <c r="E425" s="105"/>
      <c r="F425" s="99"/>
      <c r="G425" s="100"/>
      <c r="H425" s="100"/>
      <c r="I425" s="100"/>
      <c r="J425" s="100"/>
      <c r="K425" s="100"/>
      <c r="L425" s="100"/>
      <c r="M425" s="100"/>
      <c r="N425" s="100"/>
      <c r="O425" s="99"/>
    </row>
    <row r="426" spans="1:15" hidden="1" outlineLevel="1">
      <c r="A426" s="95">
        <f t="shared" si="8"/>
        <v>17</v>
      </c>
      <c r="B426" s="103"/>
      <c r="C426" s="104"/>
      <c r="D426" s="105"/>
      <c r="E426" s="105"/>
      <c r="F426" s="99"/>
      <c r="G426" s="100"/>
      <c r="H426" s="100"/>
      <c r="I426" s="100"/>
      <c r="J426" s="100"/>
      <c r="K426" s="100"/>
      <c r="L426" s="100"/>
      <c r="M426" s="100"/>
      <c r="N426" s="100"/>
      <c r="O426" s="99"/>
    </row>
    <row r="427" spans="1:15" hidden="1" outlineLevel="1">
      <c r="A427" s="95">
        <f t="shared" si="8"/>
        <v>18</v>
      </c>
      <c r="B427" s="103"/>
      <c r="C427" s="104"/>
      <c r="D427" s="105"/>
      <c r="E427" s="105"/>
      <c r="F427" s="99"/>
      <c r="G427" s="100"/>
      <c r="H427" s="100"/>
      <c r="I427" s="100"/>
      <c r="J427" s="100"/>
      <c r="K427" s="100"/>
      <c r="L427" s="100"/>
      <c r="M427" s="100"/>
      <c r="N427" s="100"/>
      <c r="O427" s="99"/>
    </row>
    <row r="428" spans="1:15" hidden="1" outlineLevel="1">
      <c r="A428" s="95">
        <f t="shared" si="8"/>
        <v>19</v>
      </c>
      <c r="B428" s="103"/>
      <c r="C428" s="104"/>
      <c r="D428" s="105"/>
      <c r="E428" s="105"/>
      <c r="F428" s="99"/>
      <c r="G428" s="100"/>
      <c r="H428" s="100"/>
      <c r="I428" s="100"/>
      <c r="J428" s="100"/>
      <c r="K428" s="100"/>
      <c r="L428" s="100"/>
      <c r="M428" s="100"/>
      <c r="N428" s="100"/>
      <c r="O428" s="99"/>
    </row>
    <row r="429" spans="1:15" hidden="1" outlineLevel="1">
      <c r="A429" s="95">
        <f t="shared" si="8"/>
        <v>20</v>
      </c>
      <c r="B429" s="103"/>
      <c r="C429" s="104"/>
      <c r="D429" s="105"/>
      <c r="E429" s="105"/>
      <c r="F429" s="99"/>
      <c r="G429" s="100"/>
      <c r="H429" s="100"/>
      <c r="I429" s="100"/>
      <c r="J429" s="100"/>
      <c r="K429" s="100"/>
      <c r="L429" s="100"/>
      <c r="M429" s="100"/>
      <c r="N429" s="100"/>
      <c r="O429" s="99"/>
    </row>
    <row r="430" spans="1:15" hidden="1" outlineLevel="1">
      <c r="A430" s="95">
        <f t="shared" si="8"/>
        <v>21</v>
      </c>
      <c r="B430" s="103"/>
      <c r="C430" s="104"/>
      <c r="D430" s="105"/>
      <c r="E430" s="105"/>
      <c r="F430" s="99"/>
      <c r="G430" s="100"/>
      <c r="H430" s="100"/>
      <c r="I430" s="100"/>
      <c r="J430" s="100"/>
      <c r="K430" s="100"/>
      <c r="L430" s="100"/>
      <c r="M430" s="100"/>
      <c r="N430" s="100"/>
      <c r="O430" s="99"/>
    </row>
    <row r="431" spans="1:15" hidden="1" outlineLevel="1">
      <c r="A431" s="95">
        <f>A430+1</f>
        <v>22</v>
      </c>
      <c r="B431" s="103"/>
      <c r="C431" s="104"/>
      <c r="D431" s="105"/>
      <c r="E431" s="105"/>
      <c r="F431" s="99"/>
      <c r="G431" s="100"/>
      <c r="H431" s="100"/>
      <c r="I431" s="100"/>
      <c r="J431" s="100"/>
      <c r="K431" s="100"/>
      <c r="L431" s="100"/>
      <c r="M431" s="100"/>
      <c r="N431" s="100"/>
      <c r="O431" s="99"/>
    </row>
    <row r="432" spans="1:15" hidden="1" outlineLevel="1">
      <c r="A432" s="95">
        <f>A431+1</f>
        <v>23</v>
      </c>
      <c r="B432" s="103"/>
      <c r="C432" s="104"/>
      <c r="D432" s="105"/>
      <c r="E432" s="105"/>
      <c r="F432" s="99"/>
      <c r="G432" s="100"/>
      <c r="H432" s="100"/>
      <c r="I432" s="100"/>
      <c r="J432" s="100"/>
      <c r="K432" s="100"/>
      <c r="L432" s="100"/>
      <c r="M432" s="100"/>
      <c r="N432" s="100"/>
      <c r="O432" s="99"/>
    </row>
    <row r="433" spans="1:15" hidden="1" outlineLevel="1">
      <c r="A433" s="95">
        <f>A432+1</f>
        <v>24</v>
      </c>
      <c r="B433" s="103"/>
      <c r="C433" s="104"/>
      <c r="D433" s="105"/>
      <c r="E433" s="105"/>
      <c r="F433" s="99"/>
      <c r="G433" s="100"/>
      <c r="H433" s="100"/>
      <c r="I433" s="100"/>
      <c r="J433" s="100"/>
      <c r="K433" s="100"/>
      <c r="L433" s="100"/>
      <c r="M433" s="100"/>
      <c r="N433" s="100"/>
      <c r="O433" s="99"/>
    </row>
    <row r="434" spans="1:15" hidden="1" outlineLevel="1">
      <c r="A434" s="95">
        <f>A433+1</f>
        <v>25</v>
      </c>
      <c r="B434" s="103"/>
      <c r="C434" s="104"/>
      <c r="D434" s="105"/>
      <c r="E434" s="105"/>
      <c r="F434" s="99"/>
      <c r="G434" s="100"/>
      <c r="H434" s="100"/>
      <c r="I434" s="100"/>
      <c r="J434" s="100"/>
      <c r="K434" s="100"/>
      <c r="L434" s="100"/>
      <c r="M434" s="100"/>
      <c r="N434" s="100"/>
      <c r="O434" s="99"/>
    </row>
    <row r="435" spans="1:15" hidden="1" outlineLevel="1">
      <c r="A435" s="95">
        <f t="shared" si="8"/>
        <v>26</v>
      </c>
      <c r="B435" s="103"/>
      <c r="C435" s="104"/>
      <c r="D435" s="105"/>
      <c r="E435" s="105"/>
      <c r="F435" s="99"/>
      <c r="G435" s="100"/>
      <c r="H435" s="100"/>
      <c r="I435" s="100"/>
      <c r="J435" s="100"/>
      <c r="K435" s="100"/>
      <c r="L435" s="100"/>
      <c r="M435" s="100"/>
      <c r="N435" s="100"/>
      <c r="O435" s="99"/>
    </row>
    <row r="436" spans="1:15" hidden="1" outlineLevel="1">
      <c r="A436" s="95">
        <f t="shared" si="8"/>
        <v>27</v>
      </c>
      <c r="B436" s="103"/>
      <c r="C436" s="104"/>
      <c r="D436" s="105"/>
      <c r="E436" s="105"/>
      <c r="F436" s="99"/>
      <c r="G436" s="100"/>
      <c r="H436" s="100"/>
      <c r="I436" s="100"/>
      <c r="J436" s="100"/>
      <c r="K436" s="100"/>
      <c r="L436" s="100"/>
      <c r="M436" s="100"/>
      <c r="N436" s="100"/>
      <c r="O436" s="99"/>
    </row>
    <row r="437" spans="1:15" hidden="1" outlineLevel="1">
      <c r="A437" s="95">
        <f t="shared" si="8"/>
        <v>28</v>
      </c>
      <c r="B437" s="103"/>
      <c r="C437" s="104"/>
      <c r="D437" s="105"/>
      <c r="E437" s="105"/>
      <c r="F437" s="99"/>
      <c r="G437" s="100"/>
      <c r="H437" s="100"/>
      <c r="I437" s="100"/>
      <c r="J437" s="100"/>
      <c r="K437" s="100"/>
      <c r="L437" s="100"/>
      <c r="M437" s="100"/>
      <c r="N437" s="100"/>
      <c r="O437" s="99"/>
    </row>
    <row r="438" spans="1:15" hidden="1" outlineLevel="1">
      <c r="A438" s="95">
        <f t="shared" si="8"/>
        <v>29</v>
      </c>
      <c r="B438" s="103"/>
      <c r="C438" s="104"/>
      <c r="D438" s="105"/>
      <c r="E438" s="105"/>
      <c r="F438" s="99"/>
      <c r="G438" s="100"/>
      <c r="H438" s="100"/>
      <c r="I438" s="100"/>
      <c r="J438" s="100"/>
      <c r="K438" s="100"/>
      <c r="L438" s="100"/>
      <c r="M438" s="100"/>
      <c r="N438" s="100"/>
      <c r="O438" s="99"/>
    </row>
    <row r="439" spans="1:15" hidden="1" outlineLevel="1">
      <c r="A439" s="95">
        <f t="shared" si="8"/>
        <v>30</v>
      </c>
      <c r="B439" s="103"/>
      <c r="C439" s="104"/>
      <c r="D439" s="105"/>
      <c r="E439" s="105"/>
      <c r="F439" s="99"/>
      <c r="G439" s="100"/>
      <c r="H439" s="100"/>
      <c r="I439" s="100"/>
      <c r="J439" s="100"/>
      <c r="K439" s="100"/>
      <c r="L439" s="100"/>
      <c r="M439" s="100"/>
      <c r="N439" s="100"/>
      <c r="O439" s="99"/>
    </row>
    <row r="440" spans="1:15" hidden="1" outlineLevel="1">
      <c r="A440" s="95">
        <f t="shared" si="8"/>
        <v>31</v>
      </c>
      <c r="B440" s="103"/>
      <c r="C440" s="104"/>
      <c r="D440" s="105"/>
      <c r="E440" s="105"/>
      <c r="F440" s="99"/>
      <c r="G440" s="100"/>
      <c r="H440" s="100"/>
      <c r="I440" s="100"/>
      <c r="J440" s="100"/>
      <c r="K440" s="100"/>
      <c r="L440" s="100"/>
      <c r="M440" s="100"/>
      <c r="N440" s="100"/>
      <c r="O440" s="99"/>
    </row>
    <row r="441" spans="1:15" hidden="1" outlineLevel="1">
      <c r="A441" s="95">
        <f>A440+1</f>
        <v>32</v>
      </c>
      <c r="B441" s="103"/>
      <c r="C441" s="104"/>
      <c r="D441" s="105"/>
      <c r="E441" s="105"/>
      <c r="F441" s="99"/>
      <c r="G441" s="100"/>
      <c r="H441" s="100"/>
      <c r="I441" s="100"/>
      <c r="J441" s="100"/>
      <c r="K441" s="100"/>
      <c r="L441" s="100"/>
      <c r="M441" s="100"/>
      <c r="N441" s="100"/>
      <c r="O441" s="99"/>
    </row>
    <row r="442" spans="1:15" hidden="1" outlineLevel="1">
      <c r="A442" s="95">
        <f>A441+1</f>
        <v>33</v>
      </c>
      <c r="B442" s="103"/>
      <c r="C442" s="104"/>
      <c r="D442" s="105"/>
      <c r="E442" s="105"/>
      <c r="F442" s="99"/>
      <c r="G442" s="100"/>
      <c r="H442" s="100"/>
      <c r="I442" s="100"/>
      <c r="J442" s="100"/>
      <c r="K442" s="100"/>
      <c r="L442" s="100"/>
      <c r="M442" s="100"/>
      <c r="N442" s="100"/>
      <c r="O442" s="99"/>
    </row>
    <row r="443" spans="1:15" hidden="1" outlineLevel="1">
      <c r="A443" s="95">
        <f t="shared" si="8"/>
        <v>34</v>
      </c>
      <c r="B443" s="103"/>
      <c r="C443" s="104"/>
      <c r="D443" s="105"/>
      <c r="E443" s="105"/>
      <c r="F443" s="99"/>
      <c r="G443" s="100"/>
      <c r="H443" s="100"/>
      <c r="I443" s="100"/>
      <c r="J443" s="100"/>
      <c r="K443" s="100"/>
      <c r="L443" s="100"/>
      <c r="M443" s="100"/>
      <c r="N443" s="100"/>
      <c r="O443" s="99"/>
    </row>
    <row r="444" spans="1:15" hidden="1" outlineLevel="1">
      <c r="A444" s="95">
        <f t="shared" si="8"/>
        <v>35</v>
      </c>
      <c r="B444" s="103"/>
      <c r="C444" s="104"/>
      <c r="D444" s="105"/>
      <c r="E444" s="105"/>
      <c r="F444" s="99"/>
      <c r="G444" s="100"/>
      <c r="H444" s="100"/>
      <c r="I444" s="100"/>
      <c r="J444" s="100"/>
      <c r="K444" s="100"/>
      <c r="L444" s="100"/>
      <c r="M444" s="100"/>
      <c r="N444" s="100"/>
      <c r="O444" s="99"/>
    </row>
    <row r="445" spans="1:15" hidden="1" outlineLevel="1">
      <c r="A445" s="95">
        <f t="shared" si="8"/>
        <v>36</v>
      </c>
      <c r="B445" s="96"/>
      <c r="C445" s="97"/>
      <c r="D445" s="98"/>
      <c r="E445" s="105"/>
      <c r="F445" s="99"/>
      <c r="G445" s="100"/>
      <c r="H445" s="100"/>
      <c r="I445" s="100"/>
      <c r="J445" s="100"/>
      <c r="K445" s="100"/>
      <c r="L445" s="100"/>
      <c r="M445" s="100"/>
      <c r="N445" s="100"/>
      <c r="O445" s="99"/>
    </row>
    <row r="446" spans="1:15" hidden="1" outlineLevel="1">
      <c r="A446" s="95">
        <f t="shared" si="8"/>
        <v>37</v>
      </c>
      <c r="B446" s="96"/>
      <c r="C446" s="97"/>
      <c r="D446" s="98"/>
      <c r="E446" s="105"/>
      <c r="F446" s="99"/>
      <c r="G446" s="100"/>
      <c r="H446" s="100"/>
      <c r="I446" s="100"/>
      <c r="J446" s="100"/>
      <c r="K446" s="100"/>
      <c r="L446" s="100"/>
      <c r="M446" s="100"/>
      <c r="N446" s="100"/>
      <c r="O446" s="99"/>
    </row>
    <row r="447" spans="1:15" hidden="1" outlineLevel="1">
      <c r="A447" s="95">
        <f t="shared" si="8"/>
        <v>38</v>
      </c>
      <c r="B447" s="101"/>
      <c r="C447" s="97"/>
      <c r="D447" s="98"/>
      <c r="E447" s="105"/>
      <c r="F447" s="99"/>
      <c r="G447" s="100"/>
      <c r="H447" s="100"/>
      <c r="I447" s="100"/>
      <c r="J447" s="100"/>
      <c r="K447" s="100"/>
      <c r="L447" s="100"/>
      <c r="M447" s="100"/>
      <c r="N447" s="100"/>
      <c r="O447" s="99"/>
    </row>
    <row r="448" spans="1:15" hidden="1" outlineLevel="1">
      <c r="A448" s="95">
        <f t="shared" si="8"/>
        <v>39</v>
      </c>
      <c r="B448" s="96"/>
      <c r="C448" s="97"/>
      <c r="D448" s="98"/>
      <c r="E448" s="105"/>
      <c r="F448" s="99"/>
      <c r="G448" s="100"/>
      <c r="H448" s="100"/>
      <c r="I448" s="100"/>
      <c r="J448" s="100"/>
      <c r="K448" s="100"/>
      <c r="L448" s="100"/>
      <c r="M448" s="100"/>
      <c r="N448" s="100"/>
      <c r="O448" s="99"/>
    </row>
    <row r="449" spans="1:15" hidden="1" outlineLevel="1">
      <c r="A449" s="95">
        <f t="shared" si="8"/>
        <v>40</v>
      </c>
      <c r="B449" s="96"/>
      <c r="C449" s="97"/>
      <c r="D449" s="98"/>
      <c r="E449" s="105"/>
      <c r="F449" s="99"/>
      <c r="G449" s="100"/>
      <c r="H449" s="100"/>
      <c r="I449" s="100"/>
      <c r="J449" s="100"/>
      <c r="K449" s="100"/>
      <c r="L449" s="100"/>
      <c r="M449" s="100"/>
      <c r="N449" s="100"/>
      <c r="O449" s="99"/>
    </row>
    <row r="450" spans="1:15" hidden="1" outlineLevel="1">
      <c r="A450" s="95">
        <f t="shared" si="8"/>
        <v>41</v>
      </c>
      <c r="B450" s="96"/>
      <c r="C450" s="97"/>
      <c r="D450" s="98"/>
      <c r="E450" s="105"/>
      <c r="F450" s="99"/>
      <c r="G450" s="100"/>
      <c r="H450" s="100"/>
      <c r="I450" s="100"/>
      <c r="J450" s="100"/>
      <c r="K450" s="100"/>
      <c r="L450" s="100"/>
      <c r="M450" s="100"/>
      <c r="N450" s="100"/>
      <c r="O450" s="99"/>
    </row>
    <row r="451" spans="1:15" hidden="1" outlineLevel="1">
      <c r="A451" s="95">
        <f t="shared" si="8"/>
        <v>42</v>
      </c>
      <c r="B451" s="96"/>
      <c r="C451" s="97"/>
      <c r="D451" s="98"/>
      <c r="E451" s="105"/>
      <c r="F451" s="99"/>
      <c r="G451" s="100"/>
      <c r="H451" s="100"/>
      <c r="I451" s="100"/>
      <c r="J451" s="100"/>
      <c r="K451" s="100"/>
      <c r="L451" s="100"/>
      <c r="M451" s="100"/>
      <c r="N451" s="100"/>
      <c r="O451" s="99"/>
    </row>
    <row r="452" spans="1:15" hidden="1" outlineLevel="1">
      <c r="A452" s="95">
        <f t="shared" si="8"/>
        <v>43</v>
      </c>
      <c r="B452" s="96"/>
      <c r="C452" s="97"/>
      <c r="D452" s="102"/>
      <c r="E452" s="98"/>
      <c r="F452" s="99"/>
      <c r="G452" s="100"/>
      <c r="H452" s="100"/>
      <c r="I452" s="100"/>
      <c r="J452" s="100"/>
      <c r="K452" s="100"/>
      <c r="L452" s="100"/>
      <c r="M452" s="100"/>
      <c r="N452" s="100"/>
      <c r="O452" s="99"/>
    </row>
    <row r="453" spans="1:15" hidden="1" outlineLevel="1">
      <c r="A453" s="95">
        <f t="shared" si="8"/>
        <v>44</v>
      </c>
      <c r="B453" s="96"/>
      <c r="C453" s="97"/>
      <c r="D453" s="102"/>
      <c r="E453" s="98"/>
      <c r="F453" s="99"/>
      <c r="G453" s="100"/>
      <c r="H453" s="100"/>
      <c r="I453" s="100"/>
      <c r="J453" s="100"/>
      <c r="K453" s="100"/>
      <c r="L453" s="100"/>
      <c r="M453" s="100"/>
      <c r="N453" s="100"/>
      <c r="O453" s="99"/>
    </row>
    <row r="454" spans="1:15" hidden="1" outlineLevel="1">
      <c r="A454" s="95">
        <f t="shared" si="8"/>
        <v>45</v>
      </c>
      <c r="B454" s="96"/>
      <c r="C454" s="97"/>
      <c r="D454" s="102"/>
      <c r="E454" s="98"/>
      <c r="F454" s="99"/>
      <c r="G454" s="100"/>
      <c r="H454" s="100"/>
      <c r="I454" s="100"/>
      <c r="J454" s="100"/>
      <c r="K454" s="100"/>
      <c r="L454" s="100"/>
      <c r="M454" s="100"/>
      <c r="N454" s="100"/>
      <c r="O454" s="99"/>
    </row>
    <row r="455" spans="1:15" hidden="1" outlineLevel="1">
      <c r="A455" s="95">
        <f t="shared" si="8"/>
        <v>46</v>
      </c>
      <c r="B455" s="96"/>
      <c r="C455" s="97"/>
      <c r="D455" s="102"/>
      <c r="E455" s="98"/>
      <c r="F455" s="99"/>
      <c r="G455" s="100"/>
      <c r="H455" s="100"/>
      <c r="I455" s="100"/>
      <c r="J455" s="100"/>
      <c r="K455" s="100"/>
      <c r="L455" s="100"/>
      <c r="M455" s="100"/>
      <c r="N455" s="100"/>
      <c r="O455" s="99"/>
    </row>
    <row r="456" spans="1:15" hidden="1" outlineLevel="1">
      <c r="A456" s="95">
        <f t="shared" si="8"/>
        <v>47</v>
      </c>
      <c r="B456" s="103"/>
      <c r="C456" s="97"/>
      <c r="D456" s="105"/>
      <c r="E456" s="105"/>
      <c r="F456" s="99"/>
      <c r="G456" s="100"/>
      <c r="H456" s="100"/>
      <c r="I456" s="100"/>
      <c r="J456" s="100"/>
      <c r="K456" s="100"/>
      <c r="L456" s="100"/>
      <c r="M456" s="100"/>
      <c r="N456" s="100"/>
      <c r="O456" s="99"/>
    </row>
    <row r="457" spans="1:15" hidden="1" outlineLevel="1">
      <c r="A457" s="95">
        <f t="shared" si="8"/>
        <v>48</v>
      </c>
      <c r="B457" s="96"/>
      <c r="C457" s="97"/>
      <c r="D457" s="102"/>
      <c r="E457" s="98"/>
      <c r="F457" s="99"/>
      <c r="G457" s="100"/>
      <c r="H457" s="100"/>
      <c r="I457" s="100"/>
      <c r="J457" s="100"/>
      <c r="K457" s="100"/>
      <c r="L457" s="100"/>
      <c r="M457" s="100"/>
      <c r="N457" s="100"/>
      <c r="O457" s="99"/>
    </row>
    <row r="458" spans="1:15" hidden="1" outlineLevel="1">
      <c r="A458" s="95">
        <f t="shared" si="8"/>
        <v>49</v>
      </c>
      <c r="B458" s="103"/>
      <c r="C458" s="97"/>
      <c r="D458" s="105"/>
      <c r="E458" s="105"/>
      <c r="F458" s="99"/>
      <c r="G458" s="100"/>
      <c r="H458" s="100"/>
      <c r="I458" s="100"/>
      <c r="J458" s="100"/>
      <c r="K458" s="100"/>
      <c r="L458" s="100"/>
      <c r="M458" s="100"/>
      <c r="N458" s="100"/>
      <c r="O458" s="99"/>
    </row>
    <row r="459" spans="1:15" hidden="1" outlineLevel="1">
      <c r="A459" s="95">
        <f t="shared" si="8"/>
        <v>50</v>
      </c>
      <c r="B459" s="96"/>
      <c r="C459" s="97"/>
      <c r="D459" s="102"/>
      <c r="E459" s="98"/>
      <c r="F459" s="99"/>
      <c r="G459" s="100"/>
      <c r="H459" s="100"/>
      <c r="I459" s="100"/>
      <c r="J459" s="100"/>
      <c r="K459" s="100"/>
      <c r="L459" s="100"/>
      <c r="M459" s="100"/>
      <c r="N459" s="100"/>
      <c r="O459" s="99"/>
    </row>
    <row r="460" spans="1:15" hidden="1" outlineLevel="1">
      <c r="A460" s="95">
        <f t="shared" si="8"/>
        <v>51</v>
      </c>
      <c r="B460" s="103"/>
      <c r="C460" s="97"/>
      <c r="D460" s="105"/>
      <c r="E460" s="105"/>
      <c r="F460" s="99"/>
      <c r="G460" s="100"/>
      <c r="H460" s="100"/>
      <c r="I460" s="100"/>
      <c r="J460" s="100"/>
      <c r="K460" s="100"/>
      <c r="L460" s="100"/>
      <c r="M460" s="100"/>
      <c r="N460" s="100"/>
      <c r="O460" s="99"/>
    </row>
    <row r="461" spans="1:15" hidden="1" outlineLevel="1">
      <c r="A461" s="95">
        <f t="shared" si="8"/>
        <v>52</v>
      </c>
      <c r="B461" s="96"/>
      <c r="C461" s="97"/>
      <c r="D461" s="102"/>
      <c r="E461" s="98"/>
      <c r="F461" s="99"/>
      <c r="G461" s="100"/>
      <c r="H461" s="100"/>
      <c r="I461" s="100"/>
      <c r="J461" s="100"/>
      <c r="K461" s="100"/>
      <c r="L461" s="100"/>
      <c r="M461" s="100"/>
      <c r="N461" s="100"/>
      <c r="O461" s="99"/>
    </row>
    <row r="462" spans="1:15" hidden="1" outlineLevel="1">
      <c r="A462" s="95">
        <f t="shared" si="8"/>
        <v>53</v>
      </c>
      <c r="B462" s="103"/>
      <c r="C462" s="97"/>
      <c r="D462" s="105"/>
      <c r="E462" s="105"/>
      <c r="F462" s="99"/>
      <c r="G462" s="100"/>
      <c r="H462" s="100"/>
      <c r="I462" s="100"/>
      <c r="J462" s="100"/>
      <c r="K462" s="100"/>
      <c r="L462" s="100"/>
      <c r="M462" s="100"/>
      <c r="N462" s="100"/>
      <c r="O462" s="99"/>
    </row>
    <row r="463" spans="1:15" hidden="1" outlineLevel="1">
      <c r="A463" s="95">
        <f t="shared" si="8"/>
        <v>54</v>
      </c>
      <c r="B463" s="96"/>
      <c r="C463" s="97"/>
      <c r="D463" s="102"/>
      <c r="E463" s="98"/>
      <c r="F463" s="99"/>
      <c r="G463" s="100"/>
      <c r="H463" s="100"/>
      <c r="I463" s="100"/>
      <c r="J463" s="100"/>
      <c r="K463" s="100"/>
      <c r="L463" s="100"/>
      <c r="M463" s="100"/>
      <c r="N463" s="100"/>
      <c r="O463" s="99"/>
    </row>
    <row r="464" spans="1:15" hidden="1" outlineLevel="1">
      <c r="A464" s="95">
        <f t="shared" si="8"/>
        <v>55</v>
      </c>
      <c r="B464" s="103"/>
      <c r="C464" s="97"/>
      <c r="D464" s="105"/>
      <c r="E464" s="105"/>
      <c r="F464" s="99"/>
      <c r="G464" s="100"/>
      <c r="H464" s="100"/>
      <c r="I464" s="100"/>
      <c r="J464" s="100"/>
      <c r="K464" s="100"/>
      <c r="L464" s="100"/>
      <c r="M464" s="100"/>
      <c r="N464" s="100"/>
      <c r="O464" s="99"/>
    </row>
    <row r="465" spans="1:15" hidden="1" outlineLevel="1">
      <c r="A465" s="95">
        <f t="shared" si="8"/>
        <v>56</v>
      </c>
      <c r="B465" s="96"/>
      <c r="C465" s="97"/>
      <c r="D465" s="102"/>
      <c r="E465" s="98"/>
      <c r="F465" s="99"/>
      <c r="G465" s="100"/>
      <c r="H465" s="100"/>
      <c r="I465" s="100"/>
      <c r="J465" s="100"/>
      <c r="K465" s="100"/>
      <c r="L465" s="100"/>
      <c r="M465" s="100"/>
      <c r="N465" s="100"/>
      <c r="O465" s="99"/>
    </row>
    <row r="466" spans="1:15" hidden="1" outlineLevel="1">
      <c r="A466" s="95">
        <f t="shared" si="8"/>
        <v>57</v>
      </c>
      <c r="B466" s="103"/>
      <c r="C466" s="104"/>
      <c r="D466" s="105"/>
      <c r="E466" s="105"/>
      <c r="F466" s="99"/>
      <c r="G466" s="100"/>
      <c r="H466" s="100"/>
      <c r="I466" s="100"/>
      <c r="J466" s="100"/>
      <c r="K466" s="100"/>
      <c r="L466" s="100"/>
      <c r="M466" s="100"/>
      <c r="N466" s="100"/>
      <c r="O466" s="99"/>
    </row>
    <row r="467" spans="1:15" hidden="1" outlineLevel="1">
      <c r="A467" s="95">
        <f t="shared" si="8"/>
        <v>58</v>
      </c>
      <c r="B467" s="103"/>
      <c r="C467" s="104"/>
      <c r="D467" s="105"/>
      <c r="E467" s="105"/>
      <c r="F467" s="99"/>
      <c r="G467" s="100"/>
      <c r="H467" s="100"/>
      <c r="I467" s="100"/>
      <c r="J467" s="100"/>
      <c r="K467" s="100"/>
      <c r="L467" s="100"/>
      <c r="M467" s="100"/>
      <c r="N467" s="100"/>
      <c r="O467" s="99"/>
    </row>
    <row r="468" spans="1:15" hidden="1" outlineLevel="1">
      <c r="A468" s="95">
        <f t="shared" si="8"/>
        <v>59</v>
      </c>
      <c r="B468" s="103"/>
      <c r="C468" s="104"/>
      <c r="D468" s="105"/>
      <c r="E468" s="105"/>
      <c r="F468" s="99"/>
      <c r="G468" s="100"/>
      <c r="H468" s="100"/>
      <c r="I468" s="100"/>
      <c r="J468" s="100"/>
      <c r="K468" s="100"/>
      <c r="L468" s="100"/>
      <c r="M468" s="100"/>
      <c r="N468" s="100"/>
      <c r="O468" s="99"/>
    </row>
    <row r="469" spans="1:15" hidden="1" outlineLevel="1">
      <c r="A469" s="95">
        <f t="shared" si="8"/>
        <v>60</v>
      </c>
      <c r="B469" s="103"/>
      <c r="C469" s="104"/>
      <c r="D469" s="105"/>
      <c r="E469" s="105"/>
      <c r="F469" s="99"/>
      <c r="G469" s="100"/>
      <c r="H469" s="100"/>
      <c r="I469" s="100"/>
      <c r="J469" s="100"/>
      <c r="K469" s="100"/>
      <c r="L469" s="100"/>
      <c r="M469" s="100"/>
      <c r="N469" s="100"/>
      <c r="O469" s="99"/>
    </row>
    <row r="470" spans="1:15" hidden="1" outlineLevel="1">
      <c r="A470" s="95">
        <f>A469+1</f>
        <v>61</v>
      </c>
      <c r="B470" s="103"/>
      <c r="C470" s="104"/>
      <c r="D470" s="105"/>
      <c r="E470" s="105"/>
      <c r="F470" s="99"/>
      <c r="G470" s="100"/>
      <c r="H470" s="100"/>
      <c r="I470" s="100"/>
      <c r="J470" s="100"/>
      <c r="K470" s="100"/>
      <c r="L470" s="100"/>
      <c r="M470" s="100"/>
      <c r="N470" s="100"/>
      <c r="O470" s="99"/>
    </row>
    <row r="471" spans="1:15" hidden="1" outlineLevel="1">
      <c r="A471" s="95">
        <f t="shared" si="8"/>
        <v>62</v>
      </c>
      <c r="B471" s="103"/>
      <c r="C471" s="104"/>
      <c r="D471" s="105"/>
      <c r="E471" s="105"/>
      <c r="F471" s="99"/>
      <c r="G471" s="100"/>
      <c r="H471" s="100"/>
      <c r="I471" s="100"/>
      <c r="J471" s="100"/>
      <c r="K471" s="100"/>
      <c r="L471" s="100"/>
      <c r="M471" s="100"/>
      <c r="N471" s="100"/>
      <c r="O471" s="99"/>
    </row>
    <row r="472" spans="1:15" hidden="1" outlineLevel="1">
      <c r="A472" s="95">
        <f t="shared" si="8"/>
        <v>63</v>
      </c>
      <c r="B472" s="103"/>
      <c r="C472" s="104"/>
      <c r="D472" s="105"/>
      <c r="E472" s="105"/>
      <c r="F472" s="99"/>
      <c r="G472" s="100"/>
      <c r="H472" s="100"/>
      <c r="I472" s="100"/>
      <c r="J472" s="100"/>
      <c r="K472" s="100"/>
      <c r="L472" s="100"/>
      <c r="M472" s="100"/>
      <c r="N472" s="100"/>
      <c r="O472" s="99"/>
    </row>
    <row r="473" spans="1:15" hidden="1" outlineLevel="1">
      <c r="A473" s="95">
        <f t="shared" si="8"/>
        <v>64</v>
      </c>
      <c r="B473" s="103"/>
      <c r="C473" s="104"/>
      <c r="D473" s="105"/>
      <c r="E473" s="105"/>
      <c r="F473" s="99"/>
      <c r="G473" s="100"/>
      <c r="H473" s="100"/>
      <c r="I473" s="100"/>
      <c r="J473" s="100"/>
      <c r="K473" s="100"/>
      <c r="L473" s="100"/>
      <c r="M473" s="100"/>
      <c r="N473" s="100"/>
      <c r="O473" s="99"/>
    </row>
    <row r="474" spans="1:15" hidden="1" outlineLevel="1">
      <c r="A474" s="95">
        <f t="shared" si="8"/>
        <v>65</v>
      </c>
      <c r="B474" s="103"/>
      <c r="C474" s="104"/>
      <c r="D474" s="105"/>
      <c r="E474" s="105"/>
      <c r="F474" s="99"/>
      <c r="G474" s="100"/>
      <c r="H474" s="100"/>
      <c r="I474" s="100"/>
      <c r="J474" s="100"/>
      <c r="K474" s="100"/>
      <c r="L474" s="100"/>
      <c r="M474" s="100"/>
      <c r="N474" s="100"/>
      <c r="O474" s="99"/>
    </row>
    <row r="475" spans="1:15" hidden="1" outlineLevel="1">
      <c r="A475" s="95">
        <f t="shared" si="8"/>
        <v>66</v>
      </c>
      <c r="B475" s="103"/>
      <c r="C475" s="104"/>
      <c r="D475" s="105"/>
      <c r="E475" s="105"/>
      <c r="F475" s="99"/>
      <c r="G475" s="100"/>
      <c r="H475" s="100"/>
      <c r="I475" s="100"/>
      <c r="J475" s="100"/>
      <c r="K475" s="100"/>
      <c r="L475" s="100"/>
      <c r="M475" s="100"/>
      <c r="N475" s="100"/>
      <c r="O475" s="99"/>
    </row>
    <row r="476" spans="1:15" hidden="1" outlineLevel="1">
      <c r="A476" s="95">
        <f t="shared" ref="A476:A509" si="9">A475+1</f>
        <v>67</v>
      </c>
      <c r="B476" s="103"/>
      <c r="C476" s="104"/>
      <c r="D476" s="105"/>
      <c r="E476" s="105"/>
      <c r="F476" s="99"/>
      <c r="G476" s="100"/>
      <c r="H476" s="100"/>
      <c r="I476" s="100"/>
      <c r="J476" s="100"/>
      <c r="K476" s="100"/>
      <c r="L476" s="100"/>
      <c r="M476" s="100"/>
      <c r="N476" s="100"/>
      <c r="O476" s="99"/>
    </row>
    <row r="477" spans="1:15" hidden="1" outlineLevel="1">
      <c r="A477" s="95">
        <f t="shared" si="9"/>
        <v>68</v>
      </c>
      <c r="B477" s="103"/>
      <c r="C477" s="104"/>
      <c r="D477" s="105"/>
      <c r="E477" s="105"/>
      <c r="F477" s="99"/>
      <c r="G477" s="100"/>
      <c r="H477" s="100"/>
      <c r="I477" s="100"/>
      <c r="J477" s="100"/>
      <c r="K477" s="100"/>
      <c r="L477" s="100"/>
      <c r="M477" s="100"/>
      <c r="N477" s="100"/>
      <c r="O477" s="99"/>
    </row>
    <row r="478" spans="1:15" hidden="1" outlineLevel="1">
      <c r="A478" s="95">
        <f t="shared" si="9"/>
        <v>69</v>
      </c>
      <c r="B478" s="103"/>
      <c r="C478" s="104"/>
      <c r="D478" s="105"/>
      <c r="E478" s="105"/>
      <c r="F478" s="99"/>
      <c r="G478" s="100"/>
      <c r="H478" s="100"/>
      <c r="I478" s="100"/>
      <c r="J478" s="100"/>
      <c r="K478" s="100"/>
      <c r="L478" s="100"/>
      <c r="M478" s="100"/>
      <c r="N478" s="100"/>
      <c r="O478" s="99"/>
    </row>
    <row r="479" spans="1:15" hidden="1" outlineLevel="1">
      <c r="A479" s="95">
        <f t="shared" si="9"/>
        <v>70</v>
      </c>
      <c r="B479" s="103"/>
      <c r="C479" s="104"/>
      <c r="D479" s="105"/>
      <c r="E479" s="105"/>
      <c r="F479" s="99"/>
      <c r="G479" s="100"/>
      <c r="H479" s="100"/>
      <c r="I479" s="100"/>
      <c r="J479" s="100"/>
      <c r="K479" s="100"/>
      <c r="L479" s="100"/>
      <c r="M479" s="100"/>
      <c r="N479" s="100"/>
      <c r="O479" s="99"/>
    </row>
    <row r="480" spans="1:15" hidden="1" outlineLevel="1">
      <c r="A480" s="95">
        <f t="shared" si="9"/>
        <v>71</v>
      </c>
      <c r="B480" s="103"/>
      <c r="C480" s="104"/>
      <c r="D480" s="105"/>
      <c r="E480" s="105"/>
      <c r="F480" s="99"/>
      <c r="G480" s="100"/>
      <c r="H480" s="100"/>
      <c r="I480" s="100"/>
      <c r="J480" s="100"/>
      <c r="K480" s="100"/>
      <c r="L480" s="100"/>
      <c r="M480" s="100"/>
      <c r="N480" s="100"/>
      <c r="O480" s="99"/>
    </row>
    <row r="481" spans="1:15" hidden="1" outlineLevel="1">
      <c r="A481" s="95">
        <f t="shared" si="9"/>
        <v>72</v>
      </c>
      <c r="B481" s="103"/>
      <c r="C481" s="104"/>
      <c r="D481" s="105"/>
      <c r="E481" s="105"/>
      <c r="F481" s="99"/>
      <c r="G481" s="100"/>
      <c r="H481" s="100"/>
      <c r="I481" s="100"/>
      <c r="J481" s="100"/>
      <c r="K481" s="100"/>
      <c r="L481" s="100"/>
      <c r="M481" s="100"/>
      <c r="N481" s="100"/>
      <c r="O481" s="99"/>
    </row>
    <row r="482" spans="1:15" hidden="1" outlineLevel="1">
      <c r="A482" s="95">
        <f t="shared" si="9"/>
        <v>73</v>
      </c>
      <c r="B482" s="103"/>
      <c r="C482" s="104"/>
      <c r="D482" s="105"/>
      <c r="E482" s="105"/>
      <c r="F482" s="99"/>
      <c r="G482" s="100"/>
      <c r="H482" s="100"/>
      <c r="I482" s="100"/>
      <c r="J482" s="100"/>
      <c r="K482" s="100"/>
      <c r="L482" s="100"/>
      <c r="M482" s="100"/>
      <c r="N482" s="100"/>
      <c r="O482" s="99"/>
    </row>
    <row r="483" spans="1:15" hidden="1" outlineLevel="1">
      <c r="A483" s="95">
        <f t="shared" si="9"/>
        <v>74</v>
      </c>
      <c r="B483" s="103"/>
      <c r="C483" s="104"/>
      <c r="D483" s="105"/>
      <c r="E483" s="105"/>
      <c r="F483" s="99"/>
      <c r="G483" s="100"/>
      <c r="H483" s="100"/>
      <c r="I483" s="100"/>
      <c r="J483" s="100"/>
      <c r="K483" s="100"/>
      <c r="L483" s="100"/>
      <c r="M483" s="100"/>
      <c r="N483" s="100"/>
      <c r="O483" s="99"/>
    </row>
    <row r="484" spans="1:15" hidden="1" outlineLevel="1">
      <c r="A484" s="95">
        <f t="shared" si="9"/>
        <v>75</v>
      </c>
      <c r="B484" s="101"/>
      <c r="C484" s="106"/>
      <c r="D484" s="102"/>
      <c r="E484" s="98"/>
      <c r="F484" s="99"/>
      <c r="G484" s="100"/>
      <c r="H484" s="100"/>
      <c r="I484" s="100"/>
      <c r="J484" s="100"/>
      <c r="K484" s="100"/>
      <c r="L484" s="100"/>
      <c r="M484" s="100"/>
      <c r="N484" s="100"/>
      <c r="O484" s="99"/>
    </row>
    <row r="485" spans="1:15" hidden="1" outlineLevel="1">
      <c r="A485" s="95">
        <f t="shared" si="9"/>
        <v>76</v>
      </c>
      <c r="B485" s="103"/>
      <c r="C485" s="106"/>
      <c r="D485" s="105"/>
      <c r="E485" s="105"/>
      <c r="F485" s="99"/>
      <c r="G485" s="100"/>
      <c r="H485" s="100"/>
      <c r="I485" s="100"/>
      <c r="J485" s="100"/>
      <c r="K485" s="100"/>
      <c r="L485" s="100"/>
      <c r="M485" s="100"/>
      <c r="N485" s="100"/>
      <c r="O485" s="99"/>
    </row>
    <row r="486" spans="1:15" hidden="1" outlineLevel="1">
      <c r="A486" s="95">
        <f t="shared" si="9"/>
        <v>77</v>
      </c>
      <c r="B486" s="103"/>
      <c r="C486" s="104"/>
      <c r="D486" s="105"/>
      <c r="E486" s="105"/>
      <c r="F486" s="99"/>
      <c r="G486" s="100"/>
      <c r="H486" s="100"/>
      <c r="I486" s="100"/>
      <c r="J486" s="100"/>
      <c r="K486" s="100"/>
      <c r="L486" s="100"/>
      <c r="M486" s="100"/>
      <c r="N486" s="100"/>
      <c r="O486" s="99"/>
    </row>
    <row r="487" spans="1:15" hidden="1" outlineLevel="1">
      <c r="A487" s="95">
        <f t="shared" si="9"/>
        <v>78</v>
      </c>
      <c r="B487" s="103"/>
      <c r="C487" s="104"/>
      <c r="D487" s="105"/>
      <c r="E487" s="105"/>
      <c r="F487" s="99"/>
      <c r="G487" s="100"/>
      <c r="H487" s="100"/>
      <c r="I487" s="100"/>
      <c r="J487" s="100"/>
      <c r="K487" s="100"/>
      <c r="L487" s="100"/>
      <c r="M487" s="100"/>
      <c r="N487" s="100"/>
      <c r="O487" s="99"/>
    </row>
    <row r="488" spans="1:15" hidden="1" outlineLevel="1">
      <c r="A488" s="95">
        <f t="shared" si="9"/>
        <v>79</v>
      </c>
      <c r="B488" s="103"/>
      <c r="C488" s="104"/>
      <c r="D488" s="105"/>
      <c r="E488" s="105"/>
      <c r="F488" s="99"/>
      <c r="G488" s="100"/>
      <c r="H488" s="100"/>
      <c r="I488" s="100"/>
      <c r="J488" s="100"/>
      <c r="K488" s="100"/>
      <c r="L488" s="100"/>
      <c r="M488" s="100"/>
      <c r="N488" s="100"/>
      <c r="O488" s="99"/>
    </row>
    <row r="489" spans="1:15" hidden="1" outlineLevel="1">
      <c r="A489" s="95">
        <f t="shared" si="9"/>
        <v>80</v>
      </c>
      <c r="B489" s="103"/>
      <c r="C489" s="104"/>
      <c r="D489" s="105"/>
      <c r="E489" s="107"/>
      <c r="F489" s="99"/>
      <c r="G489" s="100"/>
      <c r="H489" s="100"/>
      <c r="I489" s="100"/>
      <c r="J489" s="100"/>
      <c r="K489" s="100"/>
      <c r="L489" s="100"/>
      <c r="M489" s="100"/>
      <c r="N489" s="100"/>
      <c r="O489" s="99"/>
    </row>
    <row r="490" spans="1:15" hidden="1" outlineLevel="1">
      <c r="A490" s="95">
        <f t="shared" si="9"/>
        <v>81</v>
      </c>
      <c r="B490" s="103"/>
      <c r="C490" s="104"/>
      <c r="D490" s="105"/>
      <c r="E490" s="105"/>
      <c r="F490" s="99"/>
      <c r="G490" s="100"/>
      <c r="H490" s="100"/>
      <c r="I490" s="100"/>
      <c r="J490" s="100"/>
      <c r="K490" s="100"/>
      <c r="L490" s="100"/>
      <c r="M490" s="100"/>
      <c r="N490" s="100"/>
      <c r="O490" s="99"/>
    </row>
    <row r="491" spans="1:15" hidden="1" outlineLevel="1">
      <c r="A491" s="95">
        <f t="shared" si="9"/>
        <v>82</v>
      </c>
      <c r="B491" s="103"/>
      <c r="C491" s="104"/>
      <c r="D491" s="105"/>
      <c r="E491" s="105"/>
      <c r="F491" s="99"/>
      <c r="G491" s="100"/>
      <c r="H491" s="100"/>
      <c r="I491" s="100"/>
      <c r="J491" s="100"/>
      <c r="K491" s="100"/>
      <c r="L491" s="100"/>
      <c r="M491" s="100"/>
      <c r="N491" s="100"/>
      <c r="O491" s="99"/>
    </row>
    <row r="492" spans="1:15" hidden="1" outlineLevel="1">
      <c r="A492" s="95">
        <f t="shared" si="9"/>
        <v>83</v>
      </c>
      <c r="B492" s="103"/>
      <c r="C492" s="104"/>
      <c r="D492" s="105"/>
      <c r="E492" s="105"/>
      <c r="F492" s="99"/>
      <c r="G492" s="100"/>
      <c r="H492" s="100"/>
      <c r="I492" s="100"/>
      <c r="J492" s="100"/>
      <c r="K492" s="100"/>
      <c r="L492" s="100"/>
      <c r="M492" s="100"/>
      <c r="N492" s="100"/>
      <c r="O492" s="99"/>
    </row>
    <row r="493" spans="1:15" hidden="1" outlineLevel="1">
      <c r="A493" s="95">
        <f t="shared" si="9"/>
        <v>84</v>
      </c>
      <c r="B493" s="103"/>
      <c r="C493" s="104"/>
      <c r="D493" s="105"/>
      <c r="E493" s="105"/>
      <c r="F493" s="99"/>
      <c r="G493" s="100"/>
      <c r="H493" s="100"/>
      <c r="I493" s="100"/>
      <c r="J493" s="100"/>
      <c r="K493" s="100"/>
      <c r="L493" s="100"/>
      <c r="M493" s="100"/>
      <c r="N493" s="100"/>
      <c r="O493" s="99"/>
    </row>
    <row r="494" spans="1:15" hidden="1" outlineLevel="1">
      <c r="A494" s="95">
        <f t="shared" si="9"/>
        <v>85</v>
      </c>
      <c r="B494" s="103"/>
      <c r="C494" s="104"/>
      <c r="D494" s="105"/>
      <c r="E494" s="105"/>
      <c r="F494" s="99"/>
      <c r="G494" s="100"/>
      <c r="H494" s="100"/>
      <c r="I494" s="100"/>
      <c r="J494" s="100"/>
      <c r="K494" s="100"/>
      <c r="L494" s="100"/>
      <c r="M494" s="100"/>
      <c r="N494" s="100"/>
      <c r="O494" s="99"/>
    </row>
    <row r="495" spans="1:15" hidden="1" outlineLevel="1">
      <c r="A495" s="95">
        <f t="shared" si="9"/>
        <v>86</v>
      </c>
      <c r="B495" s="103"/>
      <c r="C495" s="104"/>
      <c r="D495" s="105"/>
      <c r="E495" s="105"/>
      <c r="F495" s="99"/>
      <c r="G495" s="100"/>
      <c r="H495" s="100"/>
      <c r="I495" s="100"/>
      <c r="J495" s="100"/>
      <c r="K495" s="100"/>
      <c r="L495" s="100"/>
      <c r="M495" s="100"/>
      <c r="N495" s="100"/>
      <c r="O495" s="99"/>
    </row>
    <row r="496" spans="1:15" hidden="1" outlineLevel="1">
      <c r="A496" s="95">
        <f t="shared" si="9"/>
        <v>87</v>
      </c>
      <c r="B496" s="103"/>
      <c r="C496" s="104"/>
      <c r="D496" s="105"/>
      <c r="E496" s="105"/>
      <c r="F496" s="99"/>
      <c r="G496" s="100"/>
      <c r="H496" s="100"/>
      <c r="I496" s="100"/>
      <c r="J496" s="100"/>
      <c r="K496" s="100"/>
      <c r="L496" s="100"/>
      <c r="M496" s="100"/>
      <c r="N496" s="100"/>
      <c r="O496" s="99"/>
    </row>
    <row r="497" spans="1:15" hidden="1" outlineLevel="1">
      <c r="A497" s="95">
        <f t="shared" si="9"/>
        <v>88</v>
      </c>
      <c r="B497" s="103"/>
      <c r="C497" s="104"/>
      <c r="D497" s="105"/>
      <c r="E497" s="105"/>
      <c r="F497" s="99"/>
      <c r="G497" s="100"/>
      <c r="H497" s="100"/>
      <c r="I497" s="100"/>
      <c r="J497" s="100"/>
      <c r="K497" s="100"/>
      <c r="L497" s="100"/>
      <c r="M497" s="100"/>
      <c r="N497" s="100"/>
      <c r="O497" s="99"/>
    </row>
    <row r="498" spans="1:15" hidden="1" outlineLevel="1">
      <c r="A498" s="95">
        <f t="shared" si="9"/>
        <v>89</v>
      </c>
      <c r="B498" s="103"/>
      <c r="C498" s="104"/>
      <c r="D498" s="105"/>
      <c r="E498" s="105"/>
      <c r="F498" s="99"/>
      <c r="G498" s="100"/>
      <c r="H498" s="100"/>
      <c r="I498" s="100"/>
      <c r="J498" s="100"/>
      <c r="K498" s="100"/>
      <c r="L498" s="100"/>
      <c r="M498" s="100"/>
      <c r="N498" s="100"/>
      <c r="O498" s="99"/>
    </row>
    <row r="499" spans="1:15" hidden="1" outlineLevel="1">
      <c r="A499" s="95">
        <f t="shared" si="9"/>
        <v>90</v>
      </c>
      <c r="B499" s="103"/>
      <c r="C499" s="104"/>
      <c r="D499" s="105"/>
      <c r="E499" s="105"/>
      <c r="F499" s="99"/>
      <c r="G499" s="100"/>
      <c r="H499" s="100"/>
      <c r="I499" s="100"/>
      <c r="J499" s="100"/>
      <c r="K499" s="100"/>
      <c r="L499" s="100"/>
      <c r="M499" s="100"/>
      <c r="N499" s="100"/>
      <c r="O499" s="99"/>
    </row>
    <row r="500" spans="1:15" hidden="1" outlineLevel="1">
      <c r="A500" s="95">
        <f t="shared" si="9"/>
        <v>91</v>
      </c>
      <c r="B500" s="103"/>
      <c r="C500" s="104"/>
      <c r="D500" s="105"/>
      <c r="E500" s="105"/>
      <c r="F500" s="99"/>
      <c r="G500" s="100"/>
      <c r="H500" s="100"/>
      <c r="I500" s="100"/>
      <c r="J500" s="100"/>
      <c r="K500" s="100"/>
      <c r="L500" s="100"/>
      <c r="M500" s="100"/>
      <c r="N500" s="100"/>
      <c r="O500" s="99"/>
    </row>
    <row r="501" spans="1:15" hidden="1" outlineLevel="1">
      <c r="A501" s="95">
        <f t="shared" si="9"/>
        <v>92</v>
      </c>
      <c r="B501" s="103"/>
      <c r="C501" s="104"/>
      <c r="D501" s="105"/>
      <c r="E501" s="105"/>
      <c r="F501" s="99"/>
      <c r="G501" s="100"/>
      <c r="H501" s="100"/>
      <c r="I501" s="100"/>
      <c r="J501" s="100"/>
      <c r="K501" s="100"/>
      <c r="L501" s="100"/>
      <c r="M501" s="100"/>
      <c r="N501" s="100"/>
      <c r="O501" s="99"/>
    </row>
    <row r="502" spans="1:15" hidden="1" outlineLevel="1">
      <c r="A502" s="95">
        <f t="shared" si="9"/>
        <v>93</v>
      </c>
      <c r="B502" s="103"/>
      <c r="C502" s="104"/>
      <c r="D502" s="105"/>
      <c r="E502" s="105"/>
      <c r="F502" s="99"/>
      <c r="G502" s="100"/>
      <c r="H502" s="100"/>
      <c r="I502" s="100"/>
      <c r="J502" s="100"/>
      <c r="K502" s="100"/>
      <c r="L502" s="100"/>
      <c r="M502" s="100"/>
      <c r="N502" s="100"/>
      <c r="O502" s="99"/>
    </row>
    <row r="503" spans="1:15" hidden="1" outlineLevel="1">
      <c r="A503" s="95">
        <f t="shared" si="9"/>
        <v>94</v>
      </c>
      <c r="B503" s="103"/>
      <c r="C503" s="104"/>
      <c r="D503" s="105"/>
      <c r="E503" s="105"/>
      <c r="F503" s="99"/>
      <c r="G503" s="100"/>
      <c r="H503" s="100"/>
      <c r="I503" s="100"/>
      <c r="J503" s="100"/>
      <c r="K503" s="100"/>
      <c r="L503" s="100"/>
      <c r="M503" s="100"/>
      <c r="N503" s="100"/>
      <c r="O503" s="99"/>
    </row>
    <row r="504" spans="1:15" hidden="1" outlineLevel="1">
      <c r="A504" s="95">
        <f>A503+1</f>
        <v>95</v>
      </c>
      <c r="B504" s="103"/>
      <c r="C504" s="104"/>
      <c r="D504" s="105"/>
      <c r="E504" s="105"/>
      <c r="F504" s="99"/>
      <c r="G504" s="100"/>
      <c r="H504" s="100"/>
      <c r="I504" s="100"/>
      <c r="J504" s="100"/>
      <c r="K504" s="100"/>
      <c r="L504" s="100"/>
      <c r="M504" s="100"/>
      <c r="N504" s="100"/>
      <c r="O504" s="99"/>
    </row>
    <row r="505" spans="1:15" hidden="1" outlineLevel="1">
      <c r="A505" s="95">
        <f>A504+1</f>
        <v>96</v>
      </c>
      <c r="B505" s="96"/>
      <c r="C505" s="104"/>
      <c r="D505" s="105"/>
      <c r="E505" s="107"/>
      <c r="F505" s="99"/>
      <c r="G505" s="100"/>
      <c r="H505" s="100"/>
      <c r="I505" s="100"/>
      <c r="J505" s="100"/>
      <c r="K505" s="100"/>
      <c r="L505" s="100"/>
      <c r="M505" s="100"/>
      <c r="N505" s="100"/>
      <c r="O505" s="99"/>
    </row>
    <row r="506" spans="1:15" hidden="1" outlineLevel="1">
      <c r="A506" s="95">
        <f t="shared" si="9"/>
        <v>97</v>
      </c>
      <c r="B506" s="96"/>
      <c r="C506" s="104"/>
      <c r="D506" s="105"/>
      <c r="E506" s="107"/>
      <c r="F506" s="99"/>
      <c r="G506" s="100"/>
      <c r="H506" s="100"/>
      <c r="I506" s="100"/>
      <c r="J506" s="100"/>
      <c r="K506" s="100"/>
      <c r="L506" s="100"/>
      <c r="M506" s="100"/>
      <c r="N506" s="100"/>
      <c r="O506" s="99"/>
    </row>
    <row r="507" spans="1:15" hidden="1" outlineLevel="1">
      <c r="A507" s="95">
        <f t="shared" si="9"/>
        <v>98</v>
      </c>
      <c r="B507" s="96"/>
      <c r="C507" s="104"/>
      <c r="D507" s="105"/>
      <c r="E507" s="105"/>
      <c r="F507" s="99"/>
      <c r="G507" s="100"/>
      <c r="H507" s="100"/>
      <c r="I507" s="100"/>
      <c r="J507" s="100"/>
      <c r="K507" s="100"/>
      <c r="L507" s="100"/>
      <c r="M507" s="100"/>
      <c r="N507" s="100"/>
      <c r="O507" s="99"/>
    </row>
    <row r="508" spans="1:15" hidden="1" outlineLevel="1">
      <c r="A508" s="95">
        <f t="shared" si="9"/>
        <v>99</v>
      </c>
      <c r="B508" s="96"/>
      <c r="C508" s="106"/>
      <c r="D508" s="98"/>
      <c r="E508" s="98"/>
      <c r="F508" s="99"/>
      <c r="G508" s="100"/>
      <c r="H508" s="100"/>
      <c r="I508" s="100"/>
      <c r="J508" s="100"/>
      <c r="K508" s="100"/>
      <c r="L508" s="100"/>
      <c r="M508" s="100"/>
      <c r="N508" s="100"/>
      <c r="O508" s="99"/>
    </row>
    <row r="509" spans="1:15" hidden="1" outlineLevel="1">
      <c r="A509" s="95">
        <f t="shared" si="9"/>
        <v>100</v>
      </c>
      <c r="B509" s="96"/>
      <c r="C509" s="104"/>
      <c r="D509" s="98"/>
      <c r="E509" s="108"/>
      <c r="F509" s="99"/>
      <c r="G509" s="100"/>
      <c r="H509" s="100"/>
      <c r="I509" s="100"/>
      <c r="J509" s="100"/>
      <c r="K509" s="100"/>
      <c r="L509" s="100"/>
      <c r="M509" s="100"/>
      <c r="N509" s="100"/>
      <c r="O509" s="99"/>
    </row>
    <row r="510" spans="1:15" collapsed="1">
      <c r="A510" s="109"/>
      <c r="B510" s="441" t="s">
        <v>174</v>
      </c>
      <c r="C510" s="442"/>
      <c r="D510" s="442"/>
      <c r="E510" s="442"/>
      <c r="F510" s="442"/>
      <c r="G510" s="442"/>
      <c r="H510" s="442"/>
      <c r="I510" s="442"/>
      <c r="J510" s="442"/>
      <c r="K510" s="442"/>
      <c r="L510" s="442"/>
      <c r="M510" s="442"/>
      <c r="N510" s="442"/>
      <c r="O510" s="442"/>
    </row>
    <row r="511" spans="1:15">
      <c r="A511" s="110">
        <v>1</v>
      </c>
      <c r="B511" s="111"/>
      <c r="C511" s="112"/>
      <c r="D511" s="113"/>
      <c r="E511" s="113"/>
      <c r="F511" s="114"/>
      <c r="G511" s="115"/>
      <c r="H511" s="115"/>
      <c r="I511" s="115"/>
      <c r="J511" s="115"/>
      <c r="K511" s="115"/>
      <c r="L511" s="115"/>
      <c r="M511" s="115"/>
      <c r="N511" s="115"/>
      <c r="O511" s="114"/>
    </row>
    <row r="512" spans="1:15">
      <c r="A512" s="110">
        <f>A511+1</f>
        <v>2</v>
      </c>
      <c r="B512" s="111"/>
      <c r="C512" s="112"/>
      <c r="D512" s="113"/>
      <c r="E512" s="113"/>
      <c r="F512" s="114"/>
      <c r="G512" s="115"/>
      <c r="H512" s="115"/>
      <c r="I512" s="115"/>
      <c r="J512" s="115"/>
      <c r="K512" s="115"/>
      <c r="L512" s="115"/>
      <c r="M512" s="115"/>
      <c r="N512" s="115"/>
      <c r="O512" s="114"/>
    </row>
    <row r="513" spans="1:15">
      <c r="A513" s="110">
        <f t="shared" ref="A513:A576" si="10">A512+1</f>
        <v>3</v>
      </c>
      <c r="B513" s="116"/>
      <c r="C513" s="112"/>
      <c r="D513" s="113"/>
      <c r="E513" s="113"/>
      <c r="F513" s="114"/>
      <c r="G513" s="115"/>
      <c r="H513" s="115"/>
      <c r="I513" s="115"/>
      <c r="J513" s="115"/>
      <c r="K513" s="115"/>
      <c r="L513" s="115"/>
      <c r="M513" s="115"/>
      <c r="N513" s="115"/>
      <c r="O513" s="114"/>
    </row>
    <row r="514" spans="1:15">
      <c r="A514" s="110">
        <f t="shared" si="10"/>
        <v>4</v>
      </c>
      <c r="B514" s="116"/>
      <c r="C514" s="112"/>
      <c r="D514" s="113"/>
      <c r="E514" s="113"/>
      <c r="F514" s="114"/>
      <c r="G514" s="115"/>
      <c r="H514" s="115"/>
      <c r="I514" s="115"/>
      <c r="J514" s="115"/>
      <c r="K514" s="115"/>
      <c r="L514" s="115"/>
      <c r="M514" s="115"/>
      <c r="N514" s="115"/>
      <c r="O514" s="114"/>
    </row>
    <row r="515" spans="1:15">
      <c r="A515" s="110">
        <f t="shared" si="10"/>
        <v>5</v>
      </c>
      <c r="B515" s="111"/>
      <c r="C515" s="112"/>
      <c r="D515" s="117"/>
      <c r="E515" s="113"/>
      <c r="F515" s="114"/>
      <c r="G515" s="115"/>
      <c r="H515" s="115"/>
      <c r="I515" s="115"/>
      <c r="J515" s="115"/>
      <c r="K515" s="115"/>
      <c r="L515" s="115"/>
      <c r="M515" s="115"/>
      <c r="N515" s="115"/>
      <c r="O515" s="114"/>
    </row>
    <row r="516" spans="1:15">
      <c r="A516" s="110">
        <f t="shared" si="10"/>
        <v>6</v>
      </c>
      <c r="B516" s="111"/>
      <c r="C516" s="112"/>
      <c r="D516" s="117"/>
      <c r="E516" s="113"/>
      <c r="F516" s="114"/>
      <c r="G516" s="115"/>
      <c r="H516" s="115"/>
      <c r="I516" s="115"/>
      <c r="J516" s="115"/>
      <c r="K516" s="115"/>
      <c r="L516" s="115"/>
      <c r="M516" s="115"/>
      <c r="N516" s="115"/>
      <c r="O516" s="114"/>
    </row>
    <row r="517" spans="1:15">
      <c r="A517" s="110">
        <f t="shared" si="10"/>
        <v>7</v>
      </c>
      <c r="B517" s="111"/>
      <c r="C517" s="112"/>
      <c r="D517" s="117"/>
      <c r="E517" s="113"/>
      <c r="F517" s="114"/>
      <c r="G517" s="115"/>
      <c r="H517" s="115"/>
      <c r="I517" s="115"/>
      <c r="J517" s="115"/>
      <c r="K517" s="115"/>
      <c r="L517" s="115"/>
      <c r="M517" s="115"/>
      <c r="N517" s="115"/>
      <c r="O517" s="114"/>
    </row>
    <row r="518" spans="1:15">
      <c r="A518" s="110">
        <f t="shared" si="10"/>
        <v>8</v>
      </c>
      <c r="B518" s="111"/>
      <c r="C518" s="112"/>
      <c r="D518" s="117"/>
      <c r="E518" s="113"/>
      <c r="F518" s="114"/>
      <c r="G518" s="115"/>
      <c r="H518" s="115"/>
      <c r="I518" s="115"/>
      <c r="J518" s="115"/>
      <c r="K518" s="115"/>
      <c r="L518" s="115"/>
      <c r="M518" s="115"/>
      <c r="N518" s="115"/>
      <c r="O518" s="114"/>
    </row>
    <row r="519" spans="1:15">
      <c r="A519" s="110">
        <f t="shared" si="10"/>
        <v>9</v>
      </c>
      <c r="B519" s="111"/>
      <c r="C519" s="112"/>
      <c r="D519" s="117"/>
      <c r="E519" s="113"/>
      <c r="F519" s="114"/>
      <c r="G519" s="115"/>
      <c r="H519" s="115"/>
      <c r="I519" s="115"/>
      <c r="J519" s="115"/>
      <c r="K519" s="115"/>
      <c r="L519" s="115"/>
      <c r="M519" s="115"/>
      <c r="N519" s="115"/>
      <c r="O519" s="114"/>
    </row>
    <row r="520" spans="1:15">
      <c r="A520" s="110">
        <f t="shared" si="10"/>
        <v>10</v>
      </c>
      <c r="B520" s="111"/>
      <c r="C520" s="112"/>
      <c r="D520" s="117"/>
      <c r="E520" s="113"/>
      <c r="F520" s="114"/>
      <c r="G520" s="115"/>
      <c r="H520" s="115"/>
      <c r="I520" s="115"/>
      <c r="J520" s="115"/>
      <c r="K520" s="115"/>
      <c r="L520" s="115"/>
      <c r="M520" s="115"/>
      <c r="N520" s="115"/>
      <c r="O520" s="114"/>
    </row>
    <row r="521" spans="1:15" hidden="1" outlineLevel="1">
      <c r="A521" s="110">
        <f t="shared" si="10"/>
        <v>11</v>
      </c>
      <c r="B521" s="111"/>
      <c r="C521" s="112"/>
      <c r="D521" s="117"/>
      <c r="E521" s="113"/>
      <c r="F521" s="114"/>
      <c r="G521" s="115"/>
      <c r="H521" s="115"/>
      <c r="I521" s="115"/>
      <c r="J521" s="115"/>
      <c r="K521" s="115"/>
      <c r="L521" s="115"/>
      <c r="M521" s="115"/>
      <c r="N521" s="115"/>
      <c r="O521" s="114"/>
    </row>
    <row r="522" spans="1:15" hidden="1" outlineLevel="1">
      <c r="A522" s="110">
        <f t="shared" si="10"/>
        <v>12</v>
      </c>
      <c r="B522" s="118"/>
      <c r="C522" s="119"/>
      <c r="D522" s="120"/>
      <c r="E522" s="120"/>
      <c r="F522" s="114"/>
      <c r="G522" s="115"/>
      <c r="H522" s="115"/>
      <c r="I522" s="115"/>
      <c r="J522" s="115"/>
      <c r="K522" s="115"/>
      <c r="L522" s="115"/>
      <c r="M522" s="115"/>
      <c r="N522" s="115"/>
      <c r="O522" s="114"/>
    </row>
    <row r="523" spans="1:15" hidden="1" outlineLevel="1">
      <c r="A523" s="110">
        <f t="shared" si="10"/>
        <v>13</v>
      </c>
      <c r="B523" s="118"/>
      <c r="C523" s="119"/>
      <c r="D523" s="120"/>
      <c r="E523" s="120"/>
      <c r="F523" s="114"/>
      <c r="G523" s="115"/>
      <c r="H523" s="115"/>
      <c r="I523" s="115"/>
      <c r="J523" s="115"/>
      <c r="K523" s="115"/>
      <c r="L523" s="115"/>
      <c r="M523" s="115"/>
      <c r="N523" s="115"/>
      <c r="O523" s="114"/>
    </row>
    <row r="524" spans="1:15" hidden="1" outlineLevel="1">
      <c r="A524" s="110">
        <f t="shared" si="10"/>
        <v>14</v>
      </c>
      <c r="B524" s="118"/>
      <c r="C524" s="119"/>
      <c r="D524" s="120"/>
      <c r="E524" s="120"/>
      <c r="F524" s="114"/>
      <c r="G524" s="115"/>
      <c r="H524" s="115"/>
      <c r="I524" s="115"/>
      <c r="J524" s="115"/>
      <c r="K524" s="115"/>
      <c r="L524" s="115"/>
      <c r="M524" s="115"/>
      <c r="N524" s="115"/>
      <c r="O524" s="114"/>
    </row>
    <row r="525" spans="1:15" hidden="1" outlineLevel="1">
      <c r="A525" s="110">
        <f t="shared" si="10"/>
        <v>15</v>
      </c>
      <c r="B525" s="118"/>
      <c r="C525" s="119"/>
      <c r="D525" s="120"/>
      <c r="E525" s="120"/>
      <c r="F525" s="114"/>
      <c r="G525" s="115"/>
      <c r="H525" s="115"/>
      <c r="I525" s="115"/>
      <c r="J525" s="115"/>
      <c r="K525" s="115"/>
      <c r="L525" s="115"/>
      <c r="M525" s="115"/>
      <c r="N525" s="115"/>
      <c r="O525" s="114"/>
    </row>
    <row r="526" spans="1:15" hidden="1" outlineLevel="1">
      <c r="A526" s="110">
        <f t="shared" si="10"/>
        <v>16</v>
      </c>
      <c r="B526" s="118"/>
      <c r="C526" s="119"/>
      <c r="D526" s="120"/>
      <c r="E526" s="120"/>
      <c r="F526" s="114"/>
      <c r="G526" s="115"/>
      <c r="H526" s="115"/>
      <c r="I526" s="115"/>
      <c r="J526" s="115"/>
      <c r="K526" s="115"/>
      <c r="L526" s="115"/>
      <c r="M526" s="115"/>
      <c r="N526" s="115"/>
      <c r="O526" s="114"/>
    </row>
    <row r="527" spans="1:15" hidden="1" outlineLevel="1">
      <c r="A527" s="110">
        <f t="shared" si="10"/>
        <v>17</v>
      </c>
      <c r="B527" s="118"/>
      <c r="C527" s="119"/>
      <c r="D527" s="120"/>
      <c r="E527" s="120"/>
      <c r="F527" s="114"/>
      <c r="G527" s="115"/>
      <c r="H527" s="115"/>
      <c r="I527" s="115"/>
      <c r="J527" s="115"/>
      <c r="K527" s="115"/>
      <c r="L527" s="115"/>
      <c r="M527" s="115"/>
      <c r="N527" s="115"/>
      <c r="O527" s="114"/>
    </row>
    <row r="528" spans="1:15" hidden="1" outlineLevel="1">
      <c r="A528" s="110">
        <f t="shared" si="10"/>
        <v>18</v>
      </c>
      <c r="B528" s="118"/>
      <c r="C528" s="119"/>
      <c r="D528" s="120"/>
      <c r="E528" s="120"/>
      <c r="F528" s="114"/>
      <c r="G528" s="115"/>
      <c r="H528" s="115"/>
      <c r="I528" s="115"/>
      <c r="J528" s="115"/>
      <c r="K528" s="115"/>
      <c r="L528" s="115"/>
      <c r="M528" s="115"/>
      <c r="N528" s="115"/>
      <c r="O528" s="114"/>
    </row>
    <row r="529" spans="1:15" hidden="1" outlineLevel="1">
      <c r="A529" s="110">
        <f t="shared" si="10"/>
        <v>19</v>
      </c>
      <c r="B529" s="118"/>
      <c r="C529" s="119"/>
      <c r="D529" s="120"/>
      <c r="E529" s="120"/>
      <c r="F529" s="114"/>
      <c r="G529" s="115"/>
      <c r="H529" s="115"/>
      <c r="I529" s="115"/>
      <c r="J529" s="115"/>
      <c r="K529" s="115"/>
      <c r="L529" s="115"/>
      <c r="M529" s="115"/>
      <c r="N529" s="115"/>
      <c r="O529" s="114"/>
    </row>
    <row r="530" spans="1:15" hidden="1" outlineLevel="1">
      <c r="A530" s="110">
        <f t="shared" si="10"/>
        <v>20</v>
      </c>
      <c r="B530" s="118"/>
      <c r="C530" s="119"/>
      <c r="D530" s="120"/>
      <c r="E530" s="120"/>
      <c r="F530" s="114"/>
      <c r="G530" s="115"/>
      <c r="H530" s="115"/>
      <c r="I530" s="115"/>
      <c r="J530" s="115"/>
      <c r="K530" s="115"/>
      <c r="L530" s="115"/>
      <c r="M530" s="115"/>
      <c r="N530" s="115"/>
      <c r="O530" s="114"/>
    </row>
    <row r="531" spans="1:15" hidden="1" outlineLevel="1">
      <c r="A531" s="110">
        <f t="shared" si="10"/>
        <v>21</v>
      </c>
      <c r="B531" s="118"/>
      <c r="C531" s="119"/>
      <c r="D531" s="120"/>
      <c r="E531" s="120"/>
      <c r="F531" s="114"/>
      <c r="G531" s="115"/>
      <c r="H531" s="115"/>
      <c r="I531" s="115"/>
      <c r="J531" s="115"/>
      <c r="K531" s="115"/>
      <c r="L531" s="115"/>
      <c r="M531" s="115"/>
      <c r="N531" s="115"/>
      <c r="O531" s="114"/>
    </row>
    <row r="532" spans="1:15" hidden="1" outlineLevel="1">
      <c r="A532" s="110">
        <f>A531+1</f>
        <v>22</v>
      </c>
      <c r="B532" s="118"/>
      <c r="C532" s="119"/>
      <c r="D532" s="120"/>
      <c r="E532" s="120"/>
      <c r="F532" s="114"/>
      <c r="G532" s="115"/>
      <c r="H532" s="115"/>
      <c r="I532" s="115"/>
      <c r="J532" s="115"/>
      <c r="K532" s="115"/>
      <c r="L532" s="115"/>
      <c r="M532" s="115"/>
      <c r="N532" s="115"/>
      <c r="O532" s="114"/>
    </row>
    <row r="533" spans="1:15" hidden="1" outlineLevel="1">
      <c r="A533" s="110">
        <f>A532+1</f>
        <v>23</v>
      </c>
      <c r="B533" s="118"/>
      <c r="C533" s="119"/>
      <c r="D533" s="120"/>
      <c r="E533" s="120"/>
      <c r="F533" s="114"/>
      <c r="G533" s="115"/>
      <c r="H533" s="115"/>
      <c r="I533" s="115"/>
      <c r="J533" s="115"/>
      <c r="K533" s="115"/>
      <c r="L533" s="115"/>
      <c r="M533" s="115"/>
      <c r="N533" s="115"/>
      <c r="O533" s="114"/>
    </row>
    <row r="534" spans="1:15" hidden="1" outlineLevel="1">
      <c r="A534" s="110">
        <f>A533+1</f>
        <v>24</v>
      </c>
      <c r="B534" s="118"/>
      <c r="C534" s="119"/>
      <c r="D534" s="120"/>
      <c r="E534" s="120"/>
      <c r="F534" s="114"/>
      <c r="G534" s="115"/>
      <c r="H534" s="115"/>
      <c r="I534" s="115"/>
      <c r="J534" s="115"/>
      <c r="K534" s="115"/>
      <c r="L534" s="115"/>
      <c r="M534" s="115"/>
      <c r="N534" s="115"/>
      <c r="O534" s="114"/>
    </row>
    <row r="535" spans="1:15" hidden="1" outlineLevel="1">
      <c r="A535" s="110">
        <f>A534+1</f>
        <v>25</v>
      </c>
      <c r="B535" s="118"/>
      <c r="C535" s="119"/>
      <c r="D535" s="120"/>
      <c r="E535" s="120"/>
      <c r="F535" s="114"/>
      <c r="G535" s="115"/>
      <c r="H535" s="115"/>
      <c r="I535" s="115"/>
      <c r="J535" s="115"/>
      <c r="K535" s="115"/>
      <c r="L535" s="115"/>
      <c r="M535" s="115"/>
      <c r="N535" s="115"/>
      <c r="O535" s="114"/>
    </row>
    <row r="536" spans="1:15" hidden="1" outlineLevel="1">
      <c r="A536" s="110">
        <f t="shared" si="10"/>
        <v>26</v>
      </c>
      <c r="B536" s="118"/>
      <c r="C536" s="119"/>
      <c r="D536" s="120"/>
      <c r="E536" s="120"/>
      <c r="F536" s="114"/>
      <c r="G536" s="115"/>
      <c r="H536" s="115"/>
      <c r="I536" s="115"/>
      <c r="J536" s="115"/>
      <c r="K536" s="115"/>
      <c r="L536" s="115"/>
      <c r="M536" s="115"/>
      <c r="N536" s="115"/>
      <c r="O536" s="114"/>
    </row>
    <row r="537" spans="1:15" hidden="1" outlineLevel="1">
      <c r="A537" s="110">
        <f t="shared" si="10"/>
        <v>27</v>
      </c>
      <c r="B537" s="118"/>
      <c r="C537" s="119"/>
      <c r="D537" s="120"/>
      <c r="E537" s="120"/>
      <c r="F537" s="114"/>
      <c r="G537" s="115"/>
      <c r="H537" s="115"/>
      <c r="I537" s="115"/>
      <c r="J537" s="115"/>
      <c r="K537" s="115"/>
      <c r="L537" s="115"/>
      <c r="M537" s="115"/>
      <c r="N537" s="115"/>
      <c r="O537" s="114"/>
    </row>
    <row r="538" spans="1:15" hidden="1" outlineLevel="1">
      <c r="A538" s="110">
        <f t="shared" si="10"/>
        <v>28</v>
      </c>
      <c r="B538" s="118"/>
      <c r="C538" s="119"/>
      <c r="D538" s="120"/>
      <c r="E538" s="120"/>
      <c r="F538" s="114"/>
      <c r="G538" s="115"/>
      <c r="H538" s="115"/>
      <c r="I538" s="115"/>
      <c r="J538" s="115"/>
      <c r="K538" s="115"/>
      <c r="L538" s="115"/>
      <c r="M538" s="115"/>
      <c r="N538" s="115"/>
      <c r="O538" s="114"/>
    </row>
    <row r="539" spans="1:15" hidden="1" outlineLevel="1">
      <c r="A539" s="110">
        <f t="shared" si="10"/>
        <v>29</v>
      </c>
      <c r="B539" s="118"/>
      <c r="C539" s="119"/>
      <c r="D539" s="120"/>
      <c r="E539" s="120"/>
      <c r="F539" s="114"/>
      <c r="G539" s="115"/>
      <c r="H539" s="115"/>
      <c r="I539" s="115"/>
      <c r="J539" s="115"/>
      <c r="K539" s="115"/>
      <c r="L539" s="115"/>
      <c r="M539" s="115"/>
      <c r="N539" s="115"/>
      <c r="O539" s="114"/>
    </row>
    <row r="540" spans="1:15" hidden="1" outlineLevel="1">
      <c r="A540" s="110">
        <f t="shared" si="10"/>
        <v>30</v>
      </c>
      <c r="B540" s="118"/>
      <c r="C540" s="119"/>
      <c r="D540" s="120"/>
      <c r="E540" s="120"/>
      <c r="F540" s="114"/>
      <c r="G540" s="115"/>
      <c r="H540" s="115"/>
      <c r="I540" s="115"/>
      <c r="J540" s="115"/>
      <c r="K540" s="115"/>
      <c r="L540" s="115"/>
      <c r="M540" s="115"/>
      <c r="N540" s="115"/>
      <c r="O540" s="114"/>
    </row>
    <row r="541" spans="1:15" hidden="1" outlineLevel="1">
      <c r="A541" s="110">
        <f t="shared" si="10"/>
        <v>31</v>
      </c>
      <c r="B541" s="118"/>
      <c r="C541" s="119"/>
      <c r="D541" s="120"/>
      <c r="E541" s="120"/>
      <c r="F541" s="114"/>
      <c r="G541" s="115"/>
      <c r="H541" s="115"/>
      <c r="I541" s="115"/>
      <c r="J541" s="115"/>
      <c r="K541" s="115"/>
      <c r="L541" s="115"/>
      <c r="M541" s="115"/>
      <c r="N541" s="115"/>
      <c r="O541" s="114"/>
    </row>
    <row r="542" spans="1:15" hidden="1" outlineLevel="1">
      <c r="A542" s="110">
        <f>A541+1</f>
        <v>32</v>
      </c>
      <c r="B542" s="118"/>
      <c r="C542" s="119"/>
      <c r="D542" s="120"/>
      <c r="E542" s="120"/>
      <c r="F542" s="114"/>
      <c r="G542" s="115"/>
      <c r="H542" s="115"/>
      <c r="I542" s="115"/>
      <c r="J542" s="115"/>
      <c r="K542" s="115"/>
      <c r="L542" s="115"/>
      <c r="M542" s="115"/>
      <c r="N542" s="115"/>
      <c r="O542" s="114"/>
    </row>
    <row r="543" spans="1:15" hidden="1" outlineLevel="1">
      <c r="A543" s="110">
        <f>A542+1</f>
        <v>33</v>
      </c>
      <c r="B543" s="118"/>
      <c r="C543" s="119"/>
      <c r="D543" s="120"/>
      <c r="E543" s="120"/>
      <c r="F543" s="114"/>
      <c r="G543" s="115"/>
      <c r="H543" s="115"/>
      <c r="I543" s="115"/>
      <c r="J543" s="115"/>
      <c r="K543" s="115"/>
      <c r="L543" s="115"/>
      <c r="M543" s="115"/>
      <c r="N543" s="115"/>
      <c r="O543" s="114"/>
    </row>
    <row r="544" spans="1:15" hidden="1" outlineLevel="1">
      <c r="A544" s="110">
        <f t="shared" si="10"/>
        <v>34</v>
      </c>
      <c r="B544" s="118"/>
      <c r="C544" s="119"/>
      <c r="D544" s="120"/>
      <c r="E544" s="120"/>
      <c r="F544" s="114"/>
      <c r="G544" s="115"/>
      <c r="H544" s="115"/>
      <c r="I544" s="115"/>
      <c r="J544" s="115"/>
      <c r="K544" s="115"/>
      <c r="L544" s="115"/>
      <c r="M544" s="115"/>
      <c r="N544" s="115"/>
      <c r="O544" s="114"/>
    </row>
    <row r="545" spans="1:15" hidden="1" outlineLevel="1">
      <c r="A545" s="110">
        <f t="shared" si="10"/>
        <v>35</v>
      </c>
      <c r="B545" s="118"/>
      <c r="C545" s="119"/>
      <c r="D545" s="120"/>
      <c r="E545" s="120"/>
      <c r="F545" s="114"/>
      <c r="G545" s="115"/>
      <c r="H545" s="115"/>
      <c r="I545" s="115"/>
      <c r="J545" s="115"/>
      <c r="K545" s="115"/>
      <c r="L545" s="115"/>
      <c r="M545" s="115"/>
      <c r="N545" s="115"/>
      <c r="O545" s="114"/>
    </row>
    <row r="546" spans="1:15" hidden="1" outlineLevel="1">
      <c r="A546" s="110">
        <f t="shared" si="10"/>
        <v>36</v>
      </c>
      <c r="B546" s="111"/>
      <c r="C546" s="112"/>
      <c r="D546" s="113"/>
      <c r="E546" s="120"/>
      <c r="F546" s="114"/>
      <c r="G546" s="115"/>
      <c r="H546" s="115"/>
      <c r="I546" s="115"/>
      <c r="J546" s="115"/>
      <c r="K546" s="115"/>
      <c r="L546" s="115"/>
      <c r="M546" s="115"/>
      <c r="N546" s="115"/>
      <c r="O546" s="114"/>
    </row>
    <row r="547" spans="1:15" hidden="1" outlineLevel="1">
      <c r="A547" s="110">
        <f t="shared" si="10"/>
        <v>37</v>
      </c>
      <c r="B547" s="111"/>
      <c r="C547" s="112"/>
      <c r="D547" s="113"/>
      <c r="E547" s="120"/>
      <c r="F547" s="114"/>
      <c r="G547" s="115"/>
      <c r="H547" s="115"/>
      <c r="I547" s="115"/>
      <c r="J547" s="115"/>
      <c r="K547" s="115"/>
      <c r="L547" s="115"/>
      <c r="M547" s="115"/>
      <c r="N547" s="115"/>
      <c r="O547" s="114"/>
    </row>
    <row r="548" spans="1:15" hidden="1" outlineLevel="1">
      <c r="A548" s="110">
        <f t="shared" si="10"/>
        <v>38</v>
      </c>
      <c r="B548" s="116"/>
      <c r="C548" s="112"/>
      <c r="D548" s="113"/>
      <c r="E548" s="120"/>
      <c r="F548" s="114"/>
      <c r="G548" s="115"/>
      <c r="H548" s="115"/>
      <c r="I548" s="115"/>
      <c r="J548" s="115"/>
      <c r="K548" s="115"/>
      <c r="L548" s="115"/>
      <c r="M548" s="115"/>
      <c r="N548" s="115"/>
      <c r="O548" s="114"/>
    </row>
    <row r="549" spans="1:15" hidden="1" outlineLevel="1">
      <c r="A549" s="110">
        <f t="shared" si="10"/>
        <v>39</v>
      </c>
      <c r="B549" s="111"/>
      <c r="C549" s="112"/>
      <c r="D549" s="113"/>
      <c r="E549" s="120"/>
      <c r="F549" s="114"/>
      <c r="G549" s="115"/>
      <c r="H549" s="115"/>
      <c r="I549" s="115"/>
      <c r="J549" s="115"/>
      <c r="K549" s="115"/>
      <c r="L549" s="115"/>
      <c r="M549" s="115"/>
      <c r="N549" s="115"/>
      <c r="O549" s="114"/>
    </row>
    <row r="550" spans="1:15" hidden="1" outlineLevel="1">
      <c r="A550" s="110">
        <f t="shared" si="10"/>
        <v>40</v>
      </c>
      <c r="B550" s="111"/>
      <c r="C550" s="112"/>
      <c r="D550" s="113"/>
      <c r="E550" s="120"/>
      <c r="F550" s="114"/>
      <c r="G550" s="115"/>
      <c r="H550" s="115"/>
      <c r="I550" s="115"/>
      <c r="J550" s="115"/>
      <c r="K550" s="115"/>
      <c r="L550" s="115"/>
      <c r="M550" s="115"/>
      <c r="N550" s="115"/>
      <c r="O550" s="114"/>
    </row>
    <row r="551" spans="1:15" hidden="1" outlineLevel="1">
      <c r="A551" s="110">
        <f t="shared" si="10"/>
        <v>41</v>
      </c>
      <c r="B551" s="111"/>
      <c r="C551" s="112"/>
      <c r="D551" s="113"/>
      <c r="E551" s="120"/>
      <c r="F551" s="114"/>
      <c r="G551" s="115"/>
      <c r="H551" s="115"/>
      <c r="I551" s="115"/>
      <c r="J551" s="115"/>
      <c r="K551" s="115"/>
      <c r="L551" s="115"/>
      <c r="M551" s="115"/>
      <c r="N551" s="115"/>
      <c r="O551" s="114"/>
    </row>
    <row r="552" spans="1:15" hidden="1" outlineLevel="1">
      <c r="A552" s="110">
        <f t="shared" si="10"/>
        <v>42</v>
      </c>
      <c r="B552" s="111"/>
      <c r="C552" s="112"/>
      <c r="D552" s="113"/>
      <c r="E552" s="120"/>
      <c r="F552" s="114"/>
      <c r="G552" s="115"/>
      <c r="H552" s="115"/>
      <c r="I552" s="115"/>
      <c r="J552" s="115"/>
      <c r="K552" s="115"/>
      <c r="L552" s="115"/>
      <c r="M552" s="115"/>
      <c r="N552" s="115"/>
      <c r="O552" s="114"/>
    </row>
    <row r="553" spans="1:15" hidden="1" outlineLevel="1">
      <c r="A553" s="110">
        <f t="shared" si="10"/>
        <v>43</v>
      </c>
      <c r="B553" s="111"/>
      <c r="C553" s="112"/>
      <c r="D553" s="117"/>
      <c r="E553" s="113"/>
      <c r="F553" s="114"/>
      <c r="G553" s="115"/>
      <c r="H553" s="115"/>
      <c r="I553" s="115"/>
      <c r="J553" s="115"/>
      <c r="K553" s="115"/>
      <c r="L553" s="115"/>
      <c r="M553" s="115"/>
      <c r="N553" s="115"/>
      <c r="O553" s="114"/>
    </row>
    <row r="554" spans="1:15" hidden="1" outlineLevel="1">
      <c r="A554" s="110">
        <f t="shared" si="10"/>
        <v>44</v>
      </c>
      <c r="B554" s="111"/>
      <c r="C554" s="112"/>
      <c r="D554" s="117"/>
      <c r="E554" s="113"/>
      <c r="F554" s="114"/>
      <c r="G554" s="115"/>
      <c r="H554" s="115"/>
      <c r="I554" s="115"/>
      <c r="J554" s="115"/>
      <c r="K554" s="115"/>
      <c r="L554" s="115"/>
      <c r="M554" s="115"/>
      <c r="N554" s="115"/>
      <c r="O554" s="114"/>
    </row>
    <row r="555" spans="1:15" hidden="1" outlineLevel="1">
      <c r="A555" s="110">
        <f t="shared" si="10"/>
        <v>45</v>
      </c>
      <c r="B555" s="111"/>
      <c r="C555" s="112"/>
      <c r="D555" s="117"/>
      <c r="E555" s="113"/>
      <c r="F555" s="114"/>
      <c r="G555" s="115"/>
      <c r="H555" s="115"/>
      <c r="I555" s="115"/>
      <c r="J555" s="115"/>
      <c r="K555" s="115"/>
      <c r="L555" s="115"/>
      <c r="M555" s="115"/>
      <c r="N555" s="115"/>
      <c r="O555" s="114"/>
    </row>
    <row r="556" spans="1:15" hidden="1" outlineLevel="1">
      <c r="A556" s="110">
        <f t="shared" si="10"/>
        <v>46</v>
      </c>
      <c r="B556" s="111"/>
      <c r="C556" s="112"/>
      <c r="D556" s="117"/>
      <c r="E556" s="113"/>
      <c r="F556" s="114"/>
      <c r="G556" s="115"/>
      <c r="H556" s="115"/>
      <c r="I556" s="115"/>
      <c r="J556" s="115"/>
      <c r="K556" s="115"/>
      <c r="L556" s="115"/>
      <c r="M556" s="115"/>
      <c r="N556" s="115"/>
      <c r="O556" s="114"/>
    </row>
    <row r="557" spans="1:15" hidden="1" outlineLevel="1">
      <c r="A557" s="110">
        <f t="shared" si="10"/>
        <v>47</v>
      </c>
      <c r="B557" s="118"/>
      <c r="C557" s="112"/>
      <c r="D557" s="120"/>
      <c r="E557" s="120"/>
      <c r="F557" s="114"/>
      <c r="G557" s="115"/>
      <c r="H557" s="115"/>
      <c r="I557" s="115"/>
      <c r="J557" s="115"/>
      <c r="K557" s="115"/>
      <c r="L557" s="115"/>
      <c r="M557" s="115"/>
      <c r="N557" s="115"/>
      <c r="O557" s="114"/>
    </row>
    <row r="558" spans="1:15" hidden="1" outlineLevel="1">
      <c r="A558" s="110">
        <f t="shared" si="10"/>
        <v>48</v>
      </c>
      <c r="B558" s="111"/>
      <c r="C558" s="112"/>
      <c r="D558" s="117"/>
      <c r="E558" s="113"/>
      <c r="F558" s="114"/>
      <c r="G558" s="115"/>
      <c r="H558" s="115"/>
      <c r="I558" s="115"/>
      <c r="J558" s="115"/>
      <c r="K558" s="115"/>
      <c r="L558" s="115"/>
      <c r="M558" s="115"/>
      <c r="N558" s="115"/>
      <c r="O558" s="114"/>
    </row>
    <row r="559" spans="1:15" hidden="1" outlineLevel="1">
      <c r="A559" s="110">
        <f t="shared" si="10"/>
        <v>49</v>
      </c>
      <c r="B559" s="118"/>
      <c r="C559" s="112"/>
      <c r="D559" s="120"/>
      <c r="E559" s="120"/>
      <c r="F559" s="114"/>
      <c r="G559" s="115"/>
      <c r="H559" s="115"/>
      <c r="I559" s="115"/>
      <c r="J559" s="115"/>
      <c r="K559" s="115"/>
      <c r="L559" s="115"/>
      <c r="M559" s="115"/>
      <c r="N559" s="115"/>
      <c r="O559" s="114"/>
    </row>
    <row r="560" spans="1:15" hidden="1" outlineLevel="1">
      <c r="A560" s="110">
        <f t="shared" si="10"/>
        <v>50</v>
      </c>
      <c r="B560" s="111"/>
      <c r="C560" s="112"/>
      <c r="D560" s="117"/>
      <c r="E560" s="113"/>
      <c r="F560" s="114"/>
      <c r="G560" s="115"/>
      <c r="H560" s="115"/>
      <c r="I560" s="115"/>
      <c r="J560" s="115"/>
      <c r="K560" s="115"/>
      <c r="L560" s="115"/>
      <c r="M560" s="115"/>
      <c r="N560" s="115"/>
      <c r="O560" s="114"/>
    </row>
    <row r="561" spans="1:15" hidden="1" outlineLevel="1">
      <c r="A561" s="110">
        <f t="shared" si="10"/>
        <v>51</v>
      </c>
      <c r="B561" s="118"/>
      <c r="C561" s="112"/>
      <c r="D561" s="120"/>
      <c r="E561" s="120"/>
      <c r="F561" s="114"/>
      <c r="G561" s="115"/>
      <c r="H561" s="115"/>
      <c r="I561" s="115"/>
      <c r="J561" s="115"/>
      <c r="K561" s="115"/>
      <c r="L561" s="115"/>
      <c r="M561" s="115"/>
      <c r="N561" s="115"/>
      <c r="O561" s="114"/>
    </row>
    <row r="562" spans="1:15" hidden="1" outlineLevel="1">
      <c r="A562" s="110">
        <f t="shared" si="10"/>
        <v>52</v>
      </c>
      <c r="B562" s="111"/>
      <c r="C562" s="112"/>
      <c r="D562" s="117"/>
      <c r="E562" s="113"/>
      <c r="F562" s="114"/>
      <c r="G562" s="115"/>
      <c r="H562" s="115"/>
      <c r="I562" s="115"/>
      <c r="J562" s="115"/>
      <c r="K562" s="115"/>
      <c r="L562" s="115"/>
      <c r="M562" s="115"/>
      <c r="N562" s="115"/>
      <c r="O562" s="114"/>
    </row>
    <row r="563" spans="1:15" hidden="1" outlineLevel="1">
      <c r="A563" s="110">
        <f t="shared" si="10"/>
        <v>53</v>
      </c>
      <c r="B563" s="118"/>
      <c r="C563" s="112"/>
      <c r="D563" s="120"/>
      <c r="E563" s="120"/>
      <c r="F563" s="114"/>
      <c r="G563" s="115"/>
      <c r="H563" s="115"/>
      <c r="I563" s="115"/>
      <c r="J563" s="115"/>
      <c r="K563" s="115"/>
      <c r="L563" s="115"/>
      <c r="M563" s="115"/>
      <c r="N563" s="115"/>
      <c r="O563" s="114"/>
    </row>
    <row r="564" spans="1:15" hidden="1" outlineLevel="1">
      <c r="A564" s="110">
        <f t="shared" si="10"/>
        <v>54</v>
      </c>
      <c r="B564" s="111"/>
      <c r="C564" s="112"/>
      <c r="D564" s="117"/>
      <c r="E564" s="113"/>
      <c r="F564" s="114"/>
      <c r="G564" s="115"/>
      <c r="H564" s="115"/>
      <c r="I564" s="115"/>
      <c r="J564" s="115"/>
      <c r="K564" s="115"/>
      <c r="L564" s="115"/>
      <c r="M564" s="115"/>
      <c r="N564" s="115"/>
      <c r="O564" s="114"/>
    </row>
    <row r="565" spans="1:15" hidden="1" outlineLevel="1">
      <c r="A565" s="110">
        <f t="shared" si="10"/>
        <v>55</v>
      </c>
      <c r="B565" s="118"/>
      <c r="C565" s="112"/>
      <c r="D565" s="120"/>
      <c r="E565" s="120"/>
      <c r="F565" s="114"/>
      <c r="G565" s="115"/>
      <c r="H565" s="115"/>
      <c r="I565" s="115"/>
      <c r="J565" s="115"/>
      <c r="K565" s="115"/>
      <c r="L565" s="115"/>
      <c r="M565" s="115"/>
      <c r="N565" s="115"/>
      <c r="O565" s="114"/>
    </row>
    <row r="566" spans="1:15" hidden="1" outlineLevel="1">
      <c r="A566" s="110">
        <f t="shared" si="10"/>
        <v>56</v>
      </c>
      <c r="B566" s="111"/>
      <c r="C566" s="112"/>
      <c r="D566" s="117"/>
      <c r="E566" s="113"/>
      <c r="F566" s="114"/>
      <c r="G566" s="115"/>
      <c r="H566" s="115"/>
      <c r="I566" s="115"/>
      <c r="J566" s="115"/>
      <c r="K566" s="115"/>
      <c r="L566" s="115"/>
      <c r="M566" s="115"/>
      <c r="N566" s="115"/>
      <c r="O566" s="114"/>
    </row>
    <row r="567" spans="1:15" hidden="1" outlineLevel="1">
      <c r="A567" s="110">
        <f t="shared" si="10"/>
        <v>57</v>
      </c>
      <c r="B567" s="118"/>
      <c r="C567" s="119"/>
      <c r="D567" s="120"/>
      <c r="E567" s="120"/>
      <c r="F567" s="114"/>
      <c r="G567" s="115"/>
      <c r="H567" s="115"/>
      <c r="I567" s="115"/>
      <c r="J567" s="115"/>
      <c r="K567" s="115"/>
      <c r="L567" s="115"/>
      <c r="M567" s="115"/>
      <c r="N567" s="115"/>
      <c r="O567" s="114"/>
    </row>
    <row r="568" spans="1:15" hidden="1" outlineLevel="1">
      <c r="A568" s="110">
        <f t="shared" si="10"/>
        <v>58</v>
      </c>
      <c r="B568" s="118"/>
      <c r="C568" s="119"/>
      <c r="D568" s="120"/>
      <c r="E568" s="120"/>
      <c r="F568" s="114"/>
      <c r="G568" s="115"/>
      <c r="H568" s="115"/>
      <c r="I568" s="115"/>
      <c r="J568" s="115"/>
      <c r="K568" s="115"/>
      <c r="L568" s="115"/>
      <c r="M568" s="115"/>
      <c r="N568" s="115"/>
      <c r="O568" s="114"/>
    </row>
    <row r="569" spans="1:15" hidden="1" outlineLevel="1">
      <c r="A569" s="110">
        <f t="shared" si="10"/>
        <v>59</v>
      </c>
      <c r="B569" s="118"/>
      <c r="C569" s="119"/>
      <c r="D569" s="120"/>
      <c r="E569" s="120"/>
      <c r="F569" s="114"/>
      <c r="G569" s="115"/>
      <c r="H569" s="115"/>
      <c r="I569" s="115"/>
      <c r="J569" s="115"/>
      <c r="K569" s="115"/>
      <c r="L569" s="115"/>
      <c r="M569" s="115"/>
      <c r="N569" s="115"/>
      <c r="O569" s="114"/>
    </row>
    <row r="570" spans="1:15" hidden="1" outlineLevel="1">
      <c r="A570" s="110">
        <f t="shared" si="10"/>
        <v>60</v>
      </c>
      <c r="B570" s="118"/>
      <c r="C570" s="119"/>
      <c r="D570" s="120"/>
      <c r="E570" s="120"/>
      <c r="F570" s="114"/>
      <c r="G570" s="115"/>
      <c r="H570" s="115"/>
      <c r="I570" s="115"/>
      <c r="J570" s="115"/>
      <c r="K570" s="115"/>
      <c r="L570" s="115"/>
      <c r="M570" s="115"/>
      <c r="N570" s="115"/>
      <c r="O570" s="114"/>
    </row>
    <row r="571" spans="1:15" hidden="1" outlineLevel="1">
      <c r="A571" s="110">
        <f>A570+1</f>
        <v>61</v>
      </c>
      <c r="B571" s="118"/>
      <c r="C571" s="119"/>
      <c r="D571" s="120"/>
      <c r="E571" s="120"/>
      <c r="F571" s="114"/>
      <c r="G571" s="115"/>
      <c r="H571" s="115"/>
      <c r="I571" s="115"/>
      <c r="J571" s="115"/>
      <c r="K571" s="115"/>
      <c r="L571" s="115"/>
      <c r="M571" s="115"/>
      <c r="N571" s="115"/>
      <c r="O571" s="114"/>
    </row>
    <row r="572" spans="1:15" hidden="1" outlineLevel="1">
      <c r="A572" s="110">
        <f t="shared" si="10"/>
        <v>62</v>
      </c>
      <c r="B572" s="118"/>
      <c r="C572" s="119"/>
      <c r="D572" s="120"/>
      <c r="E572" s="120"/>
      <c r="F572" s="114"/>
      <c r="G572" s="115"/>
      <c r="H572" s="115"/>
      <c r="I572" s="115"/>
      <c r="J572" s="115"/>
      <c r="K572" s="115"/>
      <c r="L572" s="115"/>
      <c r="M572" s="115"/>
      <c r="N572" s="115"/>
      <c r="O572" s="114"/>
    </row>
    <row r="573" spans="1:15" hidden="1" outlineLevel="1">
      <c r="A573" s="110">
        <f t="shared" si="10"/>
        <v>63</v>
      </c>
      <c r="B573" s="118"/>
      <c r="C573" s="119"/>
      <c r="D573" s="120"/>
      <c r="E573" s="120"/>
      <c r="F573" s="114"/>
      <c r="G573" s="115"/>
      <c r="H573" s="115"/>
      <c r="I573" s="115"/>
      <c r="J573" s="115"/>
      <c r="K573" s="115"/>
      <c r="L573" s="115"/>
      <c r="M573" s="115"/>
      <c r="N573" s="115"/>
      <c r="O573" s="114"/>
    </row>
    <row r="574" spans="1:15" hidden="1" outlineLevel="1">
      <c r="A574" s="110">
        <f t="shared" si="10"/>
        <v>64</v>
      </c>
      <c r="B574" s="118"/>
      <c r="C574" s="119"/>
      <c r="D574" s="120"/>
      <c r="E574" s="120"/>
      <c r="F574" s="114"/>
      <c r="G574" s="115"/>
      <c r="H574" s="115"/>
      <c r="I574" s="115"/>
      <c r="J574" s="115"/>
      <c r="K574" s="115"/>
      <c r="L574" s="115"/>
      <c r="M574" s="115"/>
      <c r="N574" s="115"/>
      <c r="O574" s="114"/>
    </row>
    <row r="575" spans="1:15" hidden="1" outlineLevel="1">
      <c r="A575" s="110">
        <f t="shared" si="10"/>
        <v>65</v>
      </c>
      <c r="B575" s="118"/>
      <c r="C575" s="119"/>
      <c r="D575" s="120"/>
      <c r="E575" s="120"/>
      <c r="F575" s="114"/>
      <c r="G575" s="115"/>
      <c r="H575" s="115"/>
      <c r="I575" s="115"/>
      <c r="J575" s="115"/>
      <c r="K575" s="115"/>
      <c r="L575" s="115"/>
      <c r="M575" s="115"/>
      <c r="N575" s="115"/>
      <c r="O575" s="114"/>
    </row>
    <row r="576" spans="1:15" hidden="1" outlineLevel="1">
      <c r="A576" s="110">
        <f t="shared" si="10"/>
        <v>66</v>
      </c>
      <c r="B576" s="118"/>
      <c r="C576" s="119"/>
      <c r="D576" s="120"/>
      <c r="E576" s="120"/>
      <c r="F576" s="114"/>
      <c r="G576" s="115"/>
      <c r="H576" s="115"/>
      <c r="I576" s="115"/>
      <c r="J576" s="115"/>
      <c r="K576" s="115"/>
      <c r="L576" s="115"/>
      <c r="M576" s="115"/>
      <c r="N576" s="115"/>
      <c r="O576" s="114"/>
    </row>
    <row r="577" spans="1:15" hidden="1" outlineLevel="1">
      <c r="A577" s="110">
        <f t="shared" ref="A577:A610" si="11">A576+1</f>
        <v>67</v>
      </c>
      <c r="B577" s="118"/>
      <c r="C577" s="119"/>
      <c r="D577" s="120"/>
      <c r="E577" s="120"/>
      <c r="F577" s="114"/>
      <c r="G577" s="115"/>
      <c r="H577" s="115"/>
      <c r="I577" s="115"/>
      <c r="J577" s="115"/>
      <c r="K577" s="115"/>
      <c r="L577" s="115"/>
      <c r="M577" s="115"/>
      <c r="N577" s="115"/>
      <c r="O577" s="114"/>
    </row>
    <row r="578" spans="1:15" hidden="1" outlineLevel="1">
      <c r="A578" s="110">
        <f t="shared" si="11"/>
        <v>68</v>
      </c>
      <c r="B578" s="118"/>
      <c r="C578" s="119"/>
      <c r="D578" s="120"/>
      <c r="E578" s="120"/>
      <c r="F578" s="114"/>
      <c r="G578" s="115"/>
      <c r="H578" s="115"/>
      <c r="I578" s="115"/>
      <c r="J578" s="115"/>
      <c r="K578" s="115"/>
      <c r="L578" s="115"/>
      <c r="M578" s="115"/>
      <c r="N578" s="115"/>
      <c r="O578" s="114"/>
    </row>
    <row r="579" spans="1:15" hidden="1" outlineLevel="1">
      <c r="A579" s="110">
        <f t="shared" si="11"/>
        <v>69</v>
      </c>
      <c r="B579" s="118"/>
      <c r="C579" s="119"/>
      <c r="D579" s="120"/>
      <c r="E579" s="120"/>
      <c r="F579" s="114"/>
      <c r="G579" s="115"/>
      <c r="H579" s="115"/>
      <c r="I579" s="115"/>
      <c r="J579" s="115"/>
      <c r="K579" s="115"/>
      <c r="L579" s="115"/>
      <c r="M579" s="115"/>
      <c r="N579" s="115"/>
      <c r="O579" s="114"/>
    </row>
    <row r="580" spans="1:15" hidden="1" outlineLevel="1">
      <c r="A580" s="110">
        <f t="shared" si="11"/>
        <v>70</v>
      </c>
      <c r="B580" s="118"/>
      <c r="C580" s="119"/>
      <c r="D580" s="120"/>
      <c r="E580" s="120"/>
      <c r="F580" s="114"/>
      <c r="G580" s="115"/>
      <c r="H580" s="115"/>
      <c r="I580" s="115"/>
      <c r="J580" s="115"/>
      <c r="K580" s="115"/>
      <c r="L580" s="115"/>
      <c r="M580" s="115"/>
      <c r="N580" s="115"/>
      <c r="O580" s="114"/>
    </row>
    <row r="581" spans="1:15" hidden="1" outlineLevel="1">
      <c r="A581" s="110">
        <f t="shared" si="11"/>
        <v>71</v>
      </c>
      <c r="B581" s="118"/>
      <c r="C581" s="119"/>
      <c r="D581" s="120"/>
      <c r="E581" s="120"/>
      <c r="F581" s="114"/>
      <c r="G581" s="115"/>
      <c r="H581" s="115"/>
      <c r="I581" s="115"/>
      <c r="J581" s="115"/>
      <c r="K581" s="115"/>
      <c r="L581" s="115"/>
      <c r="M581" s="115"/>
      <c r="N581" s="115"/>
      <c r="O581" s="114"/>
    </row>
    <row r="582" spans="1:15" hidden="1" outlineLevel="1">
      <c r="A582" s="110">
        <f t="shared" si="11"/>
        <v>72</v>
      </c>
      <c r="B582" s="118"/>
      <c r="C582" s="119"/>
      <c r="D582" s="120"/>
      <c r="E582" s="120"/>
      <c r="F582" s="114"/>
      <c r="G582" s="115"/>
      <c r="H582" s="115"/>
      <c r="I582" s="115"/>
      <c r="J582" s="115"/>
      <c r="K582" s="115"/>
      <c r="L582" s="115"/>
      <c r="M582" s="115"/>
      <c r="N582" s="115"/>
      <c r="O582" s="114"/>
    </row>
    <row r="583" spans="1:15" hidden="1" outlineLevel="1">
      <c r="A583" s="110">
        <f t="shared" si="11"/>
        <v>73</v>
      </c>
      <c r="B583" s="118"/>
      <c r="C583" s="119"/>
      <c r="D583" s="120"/>
      <c r="E583" s="120"/>
      <c r="F583" s="114"/>
      <c r="G583" s="115"/>
      <c r="H583" s="115"/>
      <c r="I583" s="115"/>
      <c r="J583" s="115"/>
      <c r="K583" s="115"/>
      <c r="L583" s="115"/>
      <c r="M583" s="115"/>
      <c r="N583" s="115"/>
      <c r="O583" s="114"/>
    </row>
    <row r="584" spans="1:15" hidden="1" outlineLevel="1">
      <c r="A584" s="110">
        <f t="shared" si="11"/>
        <v>74</v>
      </c>
      <c r="B584" s="118"/>
      <c r="C584" s="119"/>
      <c r="D584" s="120"/>
      <c r="E584" s="120"/>
      <c r="F584" s="114"/>
      <c r="G584" s="115"/>
      <c r="H584" s="115"/>
      <c r="I584" s="115"/>
      <c r="J584" s="115"/>
      <c r="K584" s="115"/>
      <c r="L584" s="115"/>
      <c r="M584" s="115"/>
      <c r="N584" s="115"/>
      <c r="O584" s="114"/>
    </row>
    <row r="585" spans="1:15" hidden="1" outlineLevel="1">
      <c r="A585" s="110">
        <f t="shared" si="11"/>
        <v>75</v>
      </c>
      <c r="B585" s="116"/>
      <c r="C585" s="121"/>
      <c r="D585" s="117"/>
      <c r="E585" s="113"/>
      <c r="F585" s="114"/>
      <c r="G585" s="115"/>
      <c r="H585" s="115"/>
      <c r="I585" s="115"/>
      <c r="J585" s="115"/>
      <c r="K585" s="115"/>
      <c r="L585" s="115"/>
      <c r="M585" s="115"/>
      <c r="N585" s="115"/>
      <c r="O585" s="114"/>
    </row>
    <row r="586" spans="1:15" hidden="1" outlineLevel="1">
      <c r="A586" s="110">
        <f t="shared" si="11"/>
        <v>76</v>
      </c>
      <c r="B586" s="118"/>
      <c r="C586" s="121"/>
      <c r="D586" s="120"/>
      <c r="E586" s="120"/>
      <c r="F586" s="114"/>
      <c r="G586" s="115"/>
      <c r="H586" s="115"/>
      <c r="I586" s="115"/>
      <c r="J586" s="115"/>
      <c r="K586" s="115"/>
      <c r="L586" s="115"/>
      <c r="M586" s="115"/>
      <c r="N586" s="115"/>
      <c r="O586" s="114"/>
    </row>
    <row r="587" spans="1:15" hidden="1" outlineLevel="1">
      <c r="A587" s="110">
        <f t="shared" si="11"/>
        <v>77</v>
      </c>
      <c r="B587" s="118"/>
      <c r="C587" s="119"/>
      <c r="D587" s="120"/>
      <c r="E587" s="120"/>
      <c r="F587" s="114"/>
      <c r="G587" s="115"/>
      <c r="H587" s="115"/>
      <c r="I587" s="115"/>
      <c r="J587" s="115"/>
      <c r="K587" s="115"/>
      <c r="L587" s="115"/>
      <c r="M587" s="115"/>
      <c r="N587" s="115"/>
      <c r="O587" s="114"/>
    </row>
    <row r="588" spans="1:15" hidden="1" outlineLevel="1">
      <c r="A588" s="110">
        <f t="shared" si="11"/>
        <v>78</v>
      </c>
      <c r="B588" s="118"/>
      <c r="C588" s="119"/>
      <c r="D588" s="120"/>
      <c r="E588" s="120"/>
      <c r="F588" s="114"/>
      <c r="G588" s="115"/>
      <c r="H588" s="115"/>
      <c r="I588" s="115"/>
      <c r="J588" s="115"/>
      <c r="K588" s="115"/>
      <c r="L588" s="115"/>
      <c r="M588" s="115"/>
      <c r="N588" s="115"/>
      <c r="O588" s="114"/>
    </row>
    <row r="589" spans="1:15" hidden="1" outlineLevel="1">
      <c r="A589" s="110">
        <f t="shared" si="11"/>
        <v>79</v>
      </c>
      <c r="B589" s="118"/>
      <c r="C589" s="119"/>
      <c r="D589" s="120"/>
      <c r="E589" s="120"/>
      <c r="F589" s="114"/>
      <c r="G589" s="115"/>
      <c r="H589" s="115"/>
      <c r="I589" s="115"/>
      <c r="J589" s="115"/>
      <c r="K589" s="115"/>
      <c r="L589" s="115"/>
      <c r="M589" s="115"/>
      <c r="N589" s="115"/>
      <c r="O589" s="114"/>
    </row>
    <row r="590" spans="1:15" hidden="1" outlineLevel="1">
      <c r="A590" s="110">
        <f t="shared" si="11"/>
        <v>80</v>
      </c>
      <c r="B590" s="118"/>
      <c r="C590" s="119"/>
      <c r="D590" s="120"/>
      <c r="E590" s="122"/>
      <c r="F590" s="114"/>
      <c r="G590" s="115"/>
      <c r="H590" s="115"/>
      <c r="I590" s="115"/>
      <c r="J590" s="115"/>
      <c r="K590" s="115"/>
      <c r="L590" s="115"/>
      <c r="M590" s="115"/>
      <c r="N590" s="115"/>
      <c r="O590" s="114"/>
    </row>
    <row r="591" spans="1:15" hidden="1" outlineLevel="1">
      <c r="A591" s="110">
        <f t="shared" si="11"/>
        <v>81</v>
      </c>
      <c r="B591" s="118"/>
      <c r="C591" s="119"/>
      <c r="D591" s="120"/>
      <c r="E591" s="120"/>
      <c r="F591" s="114"/>
      <c r="G591" s="115"/>
      <c r="H591" s="115"/>
      <c r="I591" s="115"/>
      <c r="J591" s="115"/>
      <c r="K591" s="115"/>
      <c r="L591" s="115"/>
      <c r="M591" s="115"/>
      <c r="N591" s="115"/>
      <c r="O591" s="114"/>
    </row>
    <row r="592" spans="1:15" hidden="1" outlineLevel="1">
      <c r="A592" s="110">
        <f t="shared" si="11"/>
        <v>82</v>
      </c>
      <c r="B592" s="118"/>
      <c r="C592" s="119"/>
      <c r="D592" s="120"/>
      <c r="E592" s="120"/>
      <c r="F592" s="114"/>
      <c r="G592" s="115"/>
      <c r="H592" s="115"/>
      <c r="I592" s="115"/>
      <c r="J592" s="115"/>
      <c r="K592" s="115"/>
      <c r="L592" s="115"/>
      <c r="M592" s="115"/>
      <c r="N592" s="115"/>
      <c r="O592" s="114"/>
    </row>
    <row r="593" spans="1:15" hidden="1" outlineLevel="1">
      <c r="A593" s="110">
        <f t="shared" si="11"/>
        <v>83</v>
      </c>
      <c r="B593" s="118"/>
      <c r="C593" s="119"/>
      <c r="D593" s="120"/>
      <c r="E593" s="120"/>
      <c r="F593" s="114"/>
      <c r="G593" s="115"/>
      <c r="H593" s="115"/>
      <c r="I593" s="115"/>
      <c r="J593" s="115"/>
      <c r="K593" s="115"/>
      <c r="L593" s="115"/>
      <c r="M593" s="115"/>
      <c r="N593" s="115"/>
      <c r="O593" s="114"/>
    </row>
    <row r="594" spans="1:15" hidden="1" outlineLevel="1">
      <c r="A594" s="110">
        <f t="shared" si="11"/>
        <v>84</v>
      </c>
      <c r="B594" s="118"/>
      <c r="C594" s="119"/>
      <c r="D594" s="120"/>
      <c r="E594" s="120"/>
      <c r="F594" s="114"/>
      <c r="G594" s="115"/>
      <c r="H594" s="115"/>
      <c r="I594" s="115"/>
      <c r="J594" s="115"/>
      <c r="K594" s="115"/>
      <c r="L594" s="115"/>
      <c r="M594" s="115"/>
      <c r="N594" s="115"/>
      <c r="O594" s="114"/>
    </row>
    <row r="595" spans="1:15" hidden="1" outlineLevel="1">
      <c r="A595" s="110">
        <f t="shared" si="11"/>
        <v>85</v>
      </c>
      <c r="B595" s="118"/>
      <c r="C595" s="119"/>
      <c r="D595" s="120"/>
      <c r="E595" s="120"/>
      <c r="F595" s="114"/>
      <c r="G595" s="115"/>
      <c r="H595" s="115"/>
      <c r="I595" s="115"/>
      <c r="J595" s="115"/>
      <c r="K595" s="115"/>
      <c r="L595" s="115"/>
      <c r="M595" s="115"/>
      <c r="N595" s="115"/>
      <c r="O595" s="114"/>
    </row>
    <row r="596" spans="1:15" hidden="1" outlineLevel="1">
      <c r="A596" s="110">
        <f t="shared" si="11"/>
        <v>86</v>
      </c>
      <c r="B596" s="118"/>
      <c r="C596" s="119"/>
      <c r="D596" s="120"/>
      <c r="E596" s="120"/>
      <c r="F596" s="114"/>
      <c r="G596" s="115"/>
      <c r="H596" s="115"/>
      <c r="I596" s="115"/>
      <c r="J596" s="115"/>
      <c r="K596" s="115"/>
      <c r="L596" s="115"/>
      <c r="M596" s="115"/>
      <c r="N596" s="115"/>
      <c r="O596" s="114"/>
    </row>
    <row r="597" spans="1:15" hidden="1" outlineLevel="1">
      <c r="A597" s="110">
        <f t="shared" si="11"/>
        <v>87</v>
      </c>
      <c r="B597" s="118"/>
      <c r="C597" s="119"/>
      <c r="D597" s="120"/>
      <c r="E597" s="120"/>
      <c r="F597" s="114"/>
      <c r="G597" s="115"/>
      <c r="H597" s="115"/>
      <c r="I597" s="115"/>
      <c r="J597" s="115"/>
      <c r="K597" s="115"/>
      <c r="L597" s="115"/>
      <c r="M597" s="115"/>
      <c r="N597" s="115"/>
      <c r="O597" s="114"/>
    </row>
    <row r="598" spans="1:15" hidden="1" outlineLevel="1">
      <c r="A598" s="110">
        <f t="shared" si="11"/>
        <v>88</v>
      </c>
      <c r="B598" s="118"/>
      <c r="C598" s="119"/>
      <c r="D598" s="120"/>
      <c r="E598" s="120"/>
      <c r="F598" s="114"/>
      <c r="G598" s="115"/>
      <c r="H598" s="115"/>
      <c r="I598" s="115"/>
      <c r="J598" s="115"/>
      <c r="K598" s="115"/>
      <c r="L598" s="115"/>
      <c r="M598" s="115"/>
      <c r="N598" s="115"/>
      <c r="O598" s="114"/>
    </row>
    <row r="599" spans="1:15" hidden="1" outlineLevel="1">
      <c r="A599" s="110">
        <f t="shared" si="11"/>
        <v>89</v>
      </c>
      <c r="B599" s="118"/>
      <c r="C599" s="119"/>
      <c r="D599" s="120"/>
      <c r="E599" s="120"/>
      <c r="F599" s="114"/>
      <c r="G599" s="115"/>
      <c r="H599" s="115"/>
      <c r="I599" s="115"/>
      <c r="J599" s="115"/>
      <c r="K599" s="115"/>
      <c r="L599" s="115"/>
      <c r="M599" s="115"/>
      <c r="N599" s="115"/>
      <c r="O599" s="114"/>
    </row>
    <row r="600" spans="1:15" hidden="1" outlineLevel="1">
      <c r="A600" s="110">
        <f t="shared" si="11"/>
        <v>90</v>
      </c>
      <c r="B600" s="118"/>
      <c r="C600" s="119"/>
      <c r="D600" s="120"/>
      <c r="E600" s="120"/>
      <c r="F600" s="114"/>
      <c r="G600" s="115"/>
      <c r="H600" s="115"/>
      <c r="I600" s="115"/>
      <c r="J600" s="115"/>
      <c r="K600" s="115"/>
      <c r="L600" s="115"/>
      <c r="M600" s="115"/>
      <c r="N600" s="115"/>
      <c r="O600" s="114"/>
    </row>
    <row r="601" spans="1:15" hidden="1" outlineLevel="1">
      <c r="A601" s="110">
        <f t="shared" si="11"/>
        <v>91</v>
      </c>
      <c r="B601" s="118"/>
      <c r="C601" s="119"/>
      <c r="D601" s="120"/>
      <c r="E601" s="120"/>
      <c r="F601" s="114"/>
      <c r="G601" s="115"/>
      <c r="H601" s="115"/>
      <c r="I601" s="115"/>
      <c r="J601" s="115"/>
      <c r="K601" s="115"/>
      <c r="L601" s="115"/>
      <c r="M601" s="115"/>
      <c r="N601" s="115"/>
      <c r="O601" s="114"/>
    </row>
    <row r="602" spans="1:15" hidden="1" outlineLevel="1">
      <c r="A602" s="110">
        <f t="shared" si="11"/>
        <v>92</v>
      </c>
      <c r="B602" s="118"/>
      <c r="C602" s="119"/>
      <c r="D602" s="120"/>
      <c r="E602" s="120"/>
      <c r="F602" s="114"/>
      <c r="G602" s="115"/>
      <c r="H602" s="115"/>
      <c r="I602" s="115"/>
      <c r="J602" s="115"/>
      <c r="K602" s="115"/>
      <c r="L602" s="115"/>
      <c r="M602" s="115"/>
      <c r="N602" s="115"/>
      <c r="O602" s="114"/>
    </row>
    <row r="603" spans="1:15" hidden="1" outlineLevel="1">
      <c r="A603" s="110">
        <f t="shared" si="11"/>
        <v>93</v>
      </c>
      <c r="B603" s="118"/>
      <c r="C603" s="119"/>
      <c r="D603" s="120"/>
      <c r="E603" s="120"/>
      <c r="F603" s="114"/>
      <c r="G603" s="115"/>
      <c r="H603" s="115"/>
      <c r="I603" s="115"/>
      <c r="J603" s="115"/>
      <c r="K603" s="115"/>
      <c r="L603" s="115"/>
      <c r="M603" s="115"/>
      <c r="N603" s="115"/>
      <c r="O603" s="114"/>
    </row>
    <row r="604" spans="1:15" hidden="1" outlineLevel="1">
      <c r="A604" s="110">
        <f t="shared" si="11"/>
        <v>94</v>
      </c>
      <c r="B604" s="118"/>
      <c r="C604" s="119"/>
      <c r="D604" s="120"/>
      <c r="E604" s="120"/>
      <c r="F604" s="114"/>
      <c r="G604" s="115"/>
      <c r="H604" s="115"/>
      <c r="I604" s="115"/>
      <c r="J604" s="115"/>
      <c r="K604" s="115"/>
      <c r="L604" s="115"/>
      <c r="M604" s="115"/>
      <c r="N604" s="115"/>
      <c r="O604" s="114"/>
    </row>
    <row r="605" spans="1:15" hidden="1" outlineLevel="1">
      <c r="A605" s="110">
        <f>A604+1</f>
        <v>95</v>
      </c>
      <c r="B605" s="118"/>
      <c r="C605" s="119"/>
      <c r="D605" s="120"/>
      <c r="E605" s="120"/>
      <c r="F605" s="114"/>
      <c r="G605" s="115"/>
      <c r="H605" s="115"/>
      <c r="I605" s="115"/>
      <c r="J605" s="115"/>
      <c r="K605" s="115"/>
      <c r="L605" s="115"/>
      <c r="M605" s="115"/>
      <c r="N605" s="115"/>
      <c r="O605" s="114"/>
    </row>
    <row r="606" spans="1:15" hidden="1" outlineLevel="1">
      <c r="A606" s="110">
        <f>A605+1</f>
        <v>96</v>
      </c>
      <c r="B606" s="111"/>
      <c r="C606" s="119"/>
      <c r="D606" s="120"/>
      <c r="E606" s="122"/>
      <c r="F606" s="114"/>
      <c r="G606" s="115"/>
      <c r="H606" s="115"/>
      <c r="I606" s="115"/>
      <c r="J606" s="115"/>
      <c r="K606" s="115"/>
      <c r="L606" s="115"/>
      <c r="M606" s="115"/>
      <c r="N606" s="115"/>
      <c r="O606" s="114"/>
    </row>
    <row r="607" spans="1:15" hidden="1" outlineLevel="1">
      <c r="A607" s="110">
        <f t="shared" si="11"/>
        <v>97</v>
      </c>
      <c r="B607" s="111"/>
      <c r="C607" s="119"/>
      <c r="D607" s="120"/>
      <c r="E607" s="122"/>
      <c r="F607" s="114"/>
      <c r="G607" s="115"/>
      <c r="H607" s="115"/>
      <c r="I607" s="115"/>
      <c r="J607" s="115"/>
      <c r="K607" s="115"/>
      <c r="L607" s="115"/>
      <c r="M607" s="115"/>
      <c r="N607" s="115"/>
      <c r="O607" s="114"/>
    </row>
    <row r="608" spans="1:15" hidden="1" outlineLevel="1">
      <c r="A608" s="110">
        <f t="shared" si="11"/>
        <v>98</v>
      </c>
      <c r="B608" s="111"/>
      <c r="C608" s="119"/>
      <c r="D608" s="120"/>
      <c r="E608" s="120"/>
      <c r="F608" s="114"/>
      <c r="G608" s="115"/>
      <c r="H608" s="115"/>
      <c r="I608" s="115"/>
      <c r="J608" s="115"/>
      <c r="K608" s="115"/>
      <c r="L608" s="115"/>
      <c r="M608" s="115"/>
      <c r="N608" s="115"/>
      <c r="O608" s="114"/>
    </row>
    <row r="609" spans="1:15" hidden="1" outlineLevel="1">
      <c r="A609" s="110">
        <f t="shared" si="11"/>
        <v>99</v>
      </c>
      <c r="B609" s="111"/>
      <c r="C609" s="121"/>
      <c r="D609" s="113"/>
      <c r="E609" s="113"/>
      <c r="F609" s="114"/>
      <c r="G609" s="115"/>
      <c r="H609" s="115"/>
      <c r="I609" s="115"/>
      <c r="J609" s="115"/>
      <c r="K609" s="115"/>
      <c r="L609" s="115"/>
      <c r="M609" s="115"/>
      <c r="N609" s="115"/>
      <c r="O609" s="114"/>
    </row>
    <row r="610" spans="1:15" hidden="1" outlineLevel="1">
      <c r="A610" s="110">
        <f t="shared" si="11"/>
        <v>100</v>
      </c>
      <c r="B610" s="111"/>
      <c r="C610" s="119"/>
      <c r="D610" s="113"/>
      <c r="E610" s="123"/>
      <c r="F610" s="114"/>
      <c r="G610" s="115"/>
      <c r="H610" s="115"/>
      <c r="I610" s="115"/>
      <c r="J610" s="115"/>
      <c r="K610" s="115"/>
      <c r="L610" s="115"/>
      <c r="M610" s="115"/>
      <c r="N610" s="115"/>
      <c r="O610" s="114"/>
    </row>
    <row r="611" spans="1:15" collapsed="1">
      <c r="A611" s="124"/>
      <c r="B611" s="455" t="s">
        <v>175</v>
      </c>
      <c r="C611" s="456"/>
      <c r="D611" s="456"/>
      <c r="E611" s="456"/>
      <c r="F611" s="456"/>
      <c r="G611" s="456"/>
      <c r="H611" s="456"/>
      <c r="I611" s="456"/>
      <c r="J611" s="456"/>
      <c r="K611" s="456"/>
      <c r="L611" s="456"/>
      <c r="M611" s="456"/>
      <c r="N611" s="456"/>
      <c r="O611" s="456"/>
    </row>
    <row r="612" spans="1:15">
      <c r="A612" s="125">
        <v>1</v>
      </c>
      <c r="B612" s="126"/>
      <c r="C612" s="127"/>
      <c r="D612" s="128"/>
      <c r="E612" s="128"/>
      <c r="F612" s="129"/>
      <c r="G612" s="130"/>
      <c r="H612" s="130"/>
      <c r="I612" s="130"/>
      <c r="J612" s="130"/>
      <c r="K612" s="130"/>
      <c r="L612" s="130"/>
      <c r="M612" s="130"/>
      <c r="N612" s="130"/>
      <c r="O612" s="129"/>
    </row>
    <row r="613" spans="1:15">
      <c r="A613" s="125">
        <f>A612+1</f>
        <v>2</v>
      </c>
      <c r="B613" s="126"/>
      <c r="C613" s="127"/>
      <c r="D613" s="128"/>
      <c r="E613" s="128"/>
      <c r="F613" s="129"/>
      <c r="G613" s="130"/>
      <c r="H613" s="130"/>
      <c r="I613" s="130"/>
      <c r="J613" s="130"/>
      <c r="K613" s="130"/>
      <c r="L613" s="130"/>
      <c r="M613" s="130"/>
      <c r="N613" s="130"/>
      <c r="O613" s="129"/>
    </row>
    <row r="614" spans="1:15">
      <c r="A614" s="125">
        <f t="shared" ref="A614:A677" si="12">A613+1</f>
        <v>3</v>
      </c>
      <c r="B614" s="131"/>
      <c r="C614" s="127"/>
      <c r="D614" s="128"/>
      <c r="E614" s="128"/>
      <c r="F614" s="129"/>
      <c r="G614" s="130"/>
      <c r="H614" s="130"/>
      <c r="I614" s="130"/>
      <c r="J614" s="130"/>
      <c r="K614" s="130"/>
      <c r="L614" s="130"/>
      <c r="M614" s="130"/>
      <c r="N614" s="130"/>
      <c r="O614" s="129"/>
    </row>
    <row r="615" spans="1:15">
      <c r="A615" s="125">
        <f t="shared" si="12"/>
        <v>4</v>
      </c>
      <c r="B615" s="131"/>
      <c r="C615" s="127"/>
      <c r="D615" s="128"/>
      <c r="E615" s="128"/>
      <c r="F615" s="129"/>
      <c r="G615" s="130"/>
      <c r="H615" s="130"/>
      <c r="I615" s="130"/>
      <c r="J615" s="130"/>
      <c r="K615" s="130"/>
      <c r="L615" s="130"/>
      <c r="M615" s="130"/>
      <c r="N615" s="130"/>
      <c r="O615" s="129"/>
    </row>
    <row r="616" spans="1:15">
      <c r="A616" s="125">
        <f t="shared" si="12"/>
        <v>5</v>
      </c>
      <c r="B616" s="126"/>
      <c r="C616" s="127"/>
      <c r="D616" s="132"/>
      <c r="E616" s="128"/>
      <c r="F616" s="129"/>
      <c r="G616" s="130"/>
      <c r="H616" s="130"/>
      <c r="I616" s="130"/>
      <c r="J616" s="130"/>
      <c r="K616" s="130"/>
      <c r="L616" s="130"/>
      <c r="M616" s="130"/>
      <c r="N616" s="130"/>
      <c r="O616" s="129"/>
    </row>
    <row r="617" spans="1:15">
      <c r="A617" s="125">
        <f t="shared" si="12"/>
        <v>6</v>
      </c>
      <c r="B617" s="126"/>
      <c r="C617" s="127"/>
      <c r="D617" s="132"/>
      <c r="E617" s="128"/>
      <c r="F617" s="129"/>
      <c r="G617" s="130"/>
      <c r="H617" s="130"/>
      <c r="I617" s="130"/>
      <c r="J617" s="130"/>
      <c r="K617" s="130"/>
      <c r="L617" s="130"/>
      <c r="M617" s="130"/>
      <c r="N617" s="130"/>
      <c r="O617" s="129"/>
    </row>
    <row r="618" spans="1:15">
      <c r="A618" s="125">
        <f t="shared" si="12"/>
        <v>7</v>
      </c>
      <c r="B618" s="126"/>
      <c r="C618" s="127"/>
      <c r="D618" s="132"/>
      <c r="E618" s="128"/>
      <c r="F618" s="129"/>
      <c r="G618" s="130"/>
      <c r="H618" s="130"/>
      <c r="I618" s="130"/>
      <c r="J618" s="130"/>
      <c r="K618" s="130"/>
      <c r="L618" s="130"/>
      <c r="M618" s="130"/>
      <c r="N618" s="130"/>
      <c r="O618" s="129"/>
    </row>
    <row r="619" spans="1:15">
      <c r="A619" s="125">
        <f t="shared" si="12"/>
        <v>8</v>
      </c>
      <c r="B619" s="126"/>
      <c r="C619" s="127"/>
      <c r="D619" s="132"/>
      <c r="E619" s="128"/>
      <c r="F619" s="129"/>
      <c r="G619" s="130"/>
      <c r="H619" s="130"/>
      <c r="I619" s="130"/>
      <c r="J619" s="130"/>
      <c r="K619" s="130"/>
      <c r="L619" s="130"/>
      <c r="M619" s="130"/>
      <c r="N619" s="130"/>
      <c r="O619" s="129"/>
    </row>
    <row r="620" spans="1:15">
      <c r="A620" s="125">
        <f t="shared" si="12"/>
        <v>9</v>
      </c>
      <c r="B620" s="126"/>
      <c r="C620" s="127"/>
      <c r="D620" s="132"/>
      <c r="E620" s="128"/>
      <c r="F620" s="129"/>
      <c r="G620" s="130"/>
      <c r="H620" s="130"/>
      <c r="I620" s="130"/>
      <c r="J620" s="130"/>
      <c r="K620" s="130"/>
      <c r="L620" s="130"/>
      <c r="M620" s="130"/>
      <c r="N620" s="130"/>
      <c r="O620" s="129"/>
    </row>
    <row r="621" spans="1:15">
      <c r="A621" s="125">
        <f t="shared" si="12"/>
        <v>10</v>
      </c>
      <c r="B621" s="126"/>
      <c r="C621" s="127"/>
      <c r="D621" s="132"/>
      <c r="E621" s="128"/>
      <c r="F621" s="129"/>
      <c r="G621" s="130"/>
      <c r="H621" s="130"/>
      <c r="I621" s="130"/>
      <c r="J621" s="130"/>
      <c r="K621" s="130"/>
      <c r="L621" s="130"/>
      <c r="M621" s="130"/>
      <c r="N621" s="130"/>
      <c r="O621" s="129"/>
    </row>
    <row r="622" spans="1:15" hidden="1" outlineLevel="1">
      <c r="A622" s="125">
        <f t="shared" si="12"/>
        <v>11</v>
      </c>
      <c r="B622" s="126"/>
      <c r="C622" s="127"/>
      <c r="D622" s="132"/>
      <c r="E622" s="128"/>
      <c r="F622" s="129"/>
      <c r="G622" s="130"/>
      <c r="H622" s="130"/>
      <c r="I622" s="130"/>
      <c r="J622" s="130"/>
      <c r="K622" s="130"/>
      <c r="L622" s="130"/>
      <c r="M622" s="130"/>
      <c r="N622" s="130"/>
      <c r="O622" s="129"/>
    </row>
    <row r="623" spans="1:15" hidden="1" outlineLevel="1">
      <c r="A623" s="125">
        <f t="shared" si="12"/>
        <v>12</v>
      </c>
      <c r="B623" s="133"/>
      <c r="C623" s="134"/>
      <c r="D623" s="135"/>
      <c r="E623" s="135"/>
      <c r="F623" s="129"/>
      <c r="G623" s="130"/>
      <c r="H623" s="130"/>
      <c r="I623" s="130"/>
      <c r="J623" s="130"/>
      <c r="K623" s="130"/>
      <c r="L623" s="130"/>
      <c r="M623" s="130"/>
      <c r="N623" s="130"/>
      <c r="O623" s="129"/>
    </row>
    <row r="624" spans="1:15" hidden="1" outlineLevel="1">
      <c r="A624" s="125">
        <f t="shared" si="12"/>
        <v>13</v>
      </c>
      <c r="B624" s="133"/>
      <c r="C624" s="134"/>
      <c r="D624" s="135"/>
      <c r="E624" s="135"/>
      <c r="F624" s="129"/>
      <c r="G624" s="130"/>
      <c r="H624" s="130"/>
      <c r="I624" s="130"/>
      <c r="J624" s="130"/>
      <c r="K624" s="130"/>
      <c r="L624" s="130"/>
      <c r="M624" s="130"/>
      <c r="N624" s="130"/>
      <c r="O624" s="129"/>
    </row>
    <row r="625" spans="1:15" hidden="1" outlineLevel="1">
      <c r="A625" s="125">
        <f t="shared" si="12"/>
        <v>14</v>
      </c>
      <c r="B625" s="133"/>
      <c r="C625" s="134"/>
      <c r="D625" s="135"/>
      <c r="E625" s="135"/>
      <c r="F625" s="129"/>
      <c r="G625" s="130"/>
      <c r="H625" s="130"/>
      <c r="I625" s="130"/>
      <c r="J625" s="130"/>
      <c r="K625" s="130"/>
      <c r="L625" s="130"/>
      <c r="M625" s="130"/>
      <c r="N625" s="130"/>
      <c r="O625" s="129"/>
    </row>
    <row r="626" spans="1:15" hidden="1" outlineLevel="1">
      <c r="A626" s="125">
        <f t="shared" si="12"/>
        <v>15</v>
      </c>
      <c r="B626" s="133"/>
      <c r="C626" s="134"/>
      <c r="D626" s="135"/>
      <c r="E626" s="135"/>
      <c r="F626" s="129"/>
      <c r="G626" s="130"/>
      <c r="H626" s="130"/>
      <c r="I626" s="130"/>
      <c r="J626" s="130"/>
      <c r="K626" s="130"/>
      <c r="L626" s="130"/>
      <c r="M626" s="130"/>
      <c r="N626" s="130"/>
      <c r="O626" s="129"/>
    </row>
    <row r="627" spans="1:15" hidden="1" outlineLevel="1">
      <c r="A627" s="125">
        <f t="shared" si="12"/>
        <v>16</v>
      </c>
      <c r="B627" s="133"/>
      <c r="C627" s="134"/>
      <c r="D627" s="135"/>
      <c r="E627" s="135"/>
      <c r="F627" s="129"/>
      <c r="G627" s="130"/>
      <c r="H627" s="130"/>
      <c r="I627" s="130"/>
      <c r="J627" s="130"/>
      <c r="K627" s="130"/>
      <c r="L627" s="130"/>
      <c r="M627" s="130"/>
      <c r="N627" s="130"/>
      <c r="O627" s="129"/>
    </row>
    <row r="628" spans="1:15" hidden="1" outlineLevel="1">
      <c r="A628" s="125">
        <f t="shared" si="12"/>
        <v>17</v>
      </c>
      <c r="B628" s="133"/>
      <c r="C628" s="134"/>
      <c r="D628" s="135"/>
      <c r="E628" s="135"/>
      <c r="F628" s="129"/>
      <c r="G628" s="130"/>
      <c r="H628" s="130"/>
      <c r="I628" s="130"/>
      <c r="J628" s="130"/>
      <c r="K628" s="130"/>
      <c r="L628" s="130"/>
      <c r="M628" s="130"/>
      <c r="N628" s="130"/>
      <c r="O628" s="129"/>
    </row>
    <row r="629" spans="1:15" hidden="1" outlineLevel="1">
      <c r="A629" s="125">
        <f t="shared" si="12"/>
        <v>18</v>
      </c>
      <c r="B629" s="133"/>
      <c r="C629" s="134"/>
      <c r="D629" s="135"/>
      <c r="E629" s="135"/>
      <c r="F629" s="129"/>
      <c r="G629" s="130"/>
      <c r="H629" s="130"/>
      <c r="I629" s="130"/>
      <c r="J629" s="130"/>
      <c r="K629" s="130"/>
      <c r="L629" s="130"/>
      <c r="M629" s="130"/>
      <c r="N629" s="130"/>
      <c r="O629" s="129"/>
    </row>
    <row r="630" spans="1:15" hidden="1" outlineLevel="1">
      <c r="A630" s="125">
        <f t="shared" si="12"/>
        <v>19</v>
      </c>
      <c r="B630" s="133"/>
      <c r="C630" s="134"/>
      <c r="D630" s="135"/>
      <c r="E630" s="135"/>
      <c r="F630" s="129"/>
      <c r="G630" s="130"/>
      <c r="H630" s="130"/>
      <c r="I630" s="130"/>
      <c r="J630" s="130"/>
      <c r="K630" s="130"/>
      <c r="L630" s="130"/>
      <c r="M630" s="130"/>
      <c r="N630" s="130"/>
      <c r="O630" s="129"/>
    </row>
    <row r="631" spans="1:15" hidden="1" outlineLevel="1">
      <c r="A631" s="125">
        <f t="shared" si="12"/>
        <v>20</v>
      </c>
      <c r="B631" s="133"/>
      <c r="C631" s="134"/>
      <c r="D631" s="135"/>
      <c r="E631" s="135"/>
      <c r="F631" s="129"/>
      <c r="G631" s="130"/>
      <c r="H631" s="130"/>
      <c r="I631" s="130"/>
      <c r="J631" s="130"/>
      <c r="K631" s="130"/>
      <c r="L631" s="130"/>
      <c r="M631" s="130"/>
      <c r="N631" s="130"/>
      <c r="O631" s="129"/>
    </row>
    <row r="632" spans="1:15" hidden="1" outlineLevel="1">
      <c r="A632" s="125">
        <f t="shared" si="12"/>
        <v>21</v>
      </c>
      <c r="B632" s="133"/>
      <c r="C632" s="134"/>
      <c r="D632" s="135"/>
      <c r="E632" s="135"/>
      <c r="F632" s="129"/>
      <c r="G632" s="130"/>
      <c r="H632" s="130"/>
      <c r="I632" s="130"/>
      <c r="J632" s="130"/>
      <c r="K632" s="130"/>
      <c r="L632" s="130"/>
      <c r="M632" s="130"/>
      <c r="N632" s="130"/>
      <c r="O632" s="129"/>
    </row>
    <row r="633" spans="1:15" hidden="1" outlineLevel="1">
      <c r="A633" s="125">
        <f>A632+1</f>
        <v>22</v>
      </c>
      <c r="B633" s="133"/>
      <c r="C633" s="134"/>
      <c r="D633" s="135"/>
      <c r="E633" s="135"/>
      <c r="F633" s="129"/>
      <c r="G633" s="130"/>
      <c r="H633" s="130"/>
      <c r="I633" s="130"/>
      <c r="J633" s="130"/>
      <c r="K633" s="130"/>
      <c r="L633" s="130"/>
      <c r="M633" s="130"/>
      <c r="N633" s="130"/>
      <c r="O633" s="129"/>
    </row>
    <row r="634" spans="1:15" hidden="1" outlineLevel="1">
      <c r="A634" s="125">
        <f>A633+1</f>
        <v>23</v>
      </c>
      <c r="B634" s="133"/>
      <c r="C634" s="134"/>
      <c r="D634" s="135"/>
      <c r="E634" s="135"/>
      <c r="F634" s="129"/>
      <c r="G634" s="130"/>
      <c r="H634" s="130"/>
      <c r="I634" s="130"/>
      <c r="J634" s="130"/>
      <c r="K634" s="130"/>
      <c r="L634" s="130"/>
      <c r="M634" s="130"/>
      <c r="N634" s="130"/>
      <c r="O634" s="129"/>
    </row>
    <row r="635" spans="1:15" hidden="1" outlineLevel="1">
      <c r="A635" s="125">
        <f>A634+1</f>
        <v>24</v>
      </c>
      <c r="B635" s="133"/>
      <c r="C635" s="134"/>
      <c r="D635" s="135"/>
      <c r="E635" s="135"/>
      <c r="F635" s="129"/>
      <c r="G635" s="130"/>
      <c r="H635" s="130"/>
      <c r="I635" s="130"/>
      <c r="J635" s="130"/>
      <c r="K635" s="130"/>
      <c r="L635" s="130"/>
      <c r="M635" s="130"/>
      <c r="N635" s="130"/>
      <c r="O635" s="129"/>
    </row>
    <row r="636" spans="1:15" hidden="1" outlineLevel="1">
      <c r="A636" s="125">
        <f>A635+1</f>
        <v>25</v>
      </c>
      <c r="B636" s="133"/>
      <c r="C636" s="134"/>
      <c r="D636" s="135"/>
      <c r="E636" s="135"/>
      <c r="F636" s="129"/>
      <c r="G636" s="130"/>
      <c r="H636" s="130"/>
      <c r="I636" s="130"/>
      <c r="J636" s="130"/>
      <c r="K636" s="130"/>
      <c r="L636" s="130"/>
      <c r="M636" s="130"/>
      <c r="N636" s="130"/>
      <c r="O636" s="129"/>
    </row>
    <row r="637" spans="1:15" hidden="1" outlineLevel="1">
      <c r="A637" s="125">
        <f t="shared" si="12"/>
        <v>26</v>
      </c>
      <c r="B637" s="133"/>
      <c r="C637" s="134"/>
      <c r="D637" s="135"/>
      <c r="E637" s="135"/>
      <c r="F637" s="129"/>
      <c r="G637" s="130"/>
      <c r="H637" s="130"/>
      <c r="I637" s="130"/>
      <c r="J637" s="130"/>
      <c r="K637" s="130"/>
      <c r="L637" s="130"/>
      <c r="M637" s="130"/>
      <c r="N637" s="130"/>
      <c r="O637" s="129"/>
    </row>
    <row r="638" spans="1:15" hidden="1" outlineLevel="1">
      <c r="A638" s="125">
        <f t="shared" si="12"/>
        <v>27</v>
      </c>
      <c r="B638" s="133"/>
      <c r="C638" s="134"/>
      <c r="D638" s="135"/>
      <c r="E638" s="135"/>
      <c r="F638" s="129"/>
      <c r="G638" s="130"/>
      <c r="H638" s="130"/>
      <c r="I638" s="130"/>
      <c r="J638" s="130"/>
      <c r="K638" s="130"/>
      <c r="L638" s="130"/>
      <c r="M638" s="130"/>
      <c r="N638" s="130"/>
      <c r="O638" s="129"/>
    </row>
    <row r="639" spans="1:15" hidden="1" outlineLevel="1">
      <c r="A639" s="125">
        <f t="shared" si="12"/>
        <v>28</v>
      </c>
      <c r="B639" s="133"/>
      <c r="C639" s="134"/>
      <c r="D639" s="135"/>
      <c r="E639" s="135"/>
      <c r="F639" s="129"/>
      <c r="G639" s="130"/>
      <c r="H639" s="130"/>
      <c r="I639" s="130"/>
      <c r="J639" s="130"/>
      <c r="K639" s="130"/>
      <c r="L639" s="130"/>
      <c r="M639" s="130"/>
      <c r="N639" s="130"/>
      <c r="O639" s="129"/>
    </row>
    <row r="640" spans="1:15" hidden="1" outlineLevel="1">
      <c r="A640" s="125">
        <f t="shared" si="12"/>
        <v>29</v>
      </c>
      <c r="B640" s="133"/>
      <c r="C640" s="134"/>
      <c r="D640" s="135"/>
      <c r="E640" s="135"/>
      <c r="F640" s="129"/>
      <c r="G640" s="130"/>
      <c r="H640" s="130"/>
      <c r="I640" s="130"/>
      <c r="J640" s="130"/>
      <c r="K640" s="130"/>
      <c r="L640" s="130"/>
      <c r="M640" s="130"/>
      <c r="N640" s="130"/>
      <c r="O640" s="129"/>
    </row>
    <row r="641" spans="1:15" hidden="1" outlineLevel="1">
      <c r="A641" s="125">
        <f t="shared" si="12"/>
        <v>30</v>
      </c>
      <c r="B641" s="133"/>
      <c r="C641" s="134"/>
      <c r="D641" s="135"/>
      <c r="E641" s="135"/>
      <c r="F641" s="129"/>
      <c r="G641" s="130"/>
      <c r="H641" s="130"/>
      <c r="I641" s="130"/>
      <c r="J641" s="130"/>
      <c r="K641" s="130"/>
      <c r="L641" s="130"/>
      <c r="M641" s="130"/>
      <c r="N641" s="130"/>
      <c r="O641" s="129"/>
    </row>
    <row r="642" spans="1:15" hidden="1" outlineLevel="1">
      <c r="A642" s="125">
        <f t="shared" si="12"/>
        <v>31</v>
      </c>
      <c r="B642" s="133"/>
      <c r="C642" s="134"/>
      <c r="D642" s="135"/>
      <c r="E642" s="135"/>
      <c r="F642" s="129"/>
      <c r="G642" s="130"/>
      <c r="H642" s="130"/>
      <c r="I642" s="130"/>
      <c r="J642" s="130"/>
      <c r="K642" s="130"/>
      <c r="L642" s="130"/>
      <c r="M642" s="130"/>
      <c r="N642" s="130"/>
      <c r="O642" s="129"/>
    </row>
    <row r="643" spans="1:15" hidden="1" outlineLevel="1">
      <c r="A643" s="125">
        <f>A642+1</f>
        <v>32</v>
      </c>
      <c r="B643" s="133"/>
      <c r="C643" s="134"/>
      <c r="D643" s="135"/>
      <c r="E643" s="135"/>
      <c r="F643" s="129"/>
      <c r="G643" s="130"/>
      <c r="H643" s="130"/>
      <c r="I643" s="130"/>
      <c r="J643" s="130"/>
      <c r="K643" s="130"/>
      <c r="L643" s="130"/>
      <c r="M643" s="130"/>
      <c r="N643" s="130"/>
      <c r="O643" s="129"/>
    </row>
    <row r="644" spans="1:15" hidden="1" outlineLevel="1">
      <c r="A644" s="125">
        <f>A643+1</f>
        <v>33</v>
      </c>
      <c r="B644" s="133"/>
      <c r="C644" s="134"/>
      <c r="D644" s="135"/>
      <c r="E644" s="135"/>
      <c r="F644" s="129"/>
      <c r="G644" s="130"/>
      <c r="H644" s="130"/>
      <c r="I644" s="130"/>
      <c r="J644" s="130"/>
      <c r="K644" s="130"/>
      <c r="L644" s="130"/>
      <c r="M644" s="130"/>
      <c r="N644" s="130"/>
      <c r="O644" s="129"/>
    </row>
    <row r="645" spans="1:15" hidden="1" outlineLevel="1">
      <c r="A645" s="125">
        <f t="shared" si="12"/>
        <v>34</v>
      </c>
      <c r="B645" s="133"/>
      <c r="C645" s="134"/>
      <c r="D645" s="135"/>
      <c r="E645" s="135"/>
      <c r="F645" s="129"/>
      <c r="G645" s="130"/>
      <c r="H645" s="130"/>
      <c r="I645" s="130"/>
      <c r="J645" s="130"/>
      <c r="K645" s="130"/>
      <c r="L645" s="130"/>
      <c r="M645" s="130"/>
      <c r="N645" s="130"/>
      <c r="O645" s="129"/>
    </row>
    <row r="646" spans="1:15" hidden="1" outlineLevel="1">
      <c r="A646" s="125">
        <f t="shared" si="12"/>
        <v>35</v>
      </c>
      <c r="B646" s="133"/>
      <c r="C646" s="134"/>
      <c r="D646" s="135"/>
      <c r="E646" s="135"/>
      <c r="F646" s="129"/>
      <c r="G646" s="130"/>
      <c r="H646" s="130"/>
      <c r="I646" s="130"/>
      <c r="J646" s="130"/>
      <c r="K646" s="130"/>
      <c r="L646" s="130"/>
      <c r="M646" s="130"/>
      <c r="N646" s="130"/>
      <c r="O646" s="129"/>
    </row>
    <row r="647" spans="1:15" hidden="1" outlineLevel="1">
      <c r="A647" s="125">
        <f t="shared" si="12"/>
        <v>36</v>
      </c>
      <c r="B647" s="126"/>
      <c r="C647" s="127"/>
      <c r="D647" s="128"/>
      <c r="E647" s="135"/>
      <c r="F647" s="129"/>
      <c r="G647" s="130"/>
      <c r="H647" s="130"/>
      <c r="I647" s="130"/>
      <c r="J647" s="130"/>
      <c r="K647" s="130"/>
      <c r="L647" s="130"/>
      <c r="M647" s="130"/>
      <c r="N647" s="130"/>
      <c r="O647" s="129"/>
    </row>
    <row r="648" spans="1:15" hidden="1" outlineLevel="1">
      <c r="A648" s="125">
        <f t="shared" si="12"/>
        <v>37</v>
      </c>
      <c r="B648" s="126"/>
      <c r="C648" s="127"/>
      <c r="D648" s="128"/>
      <c r="E648" s="135"/>
      <c r="F648" s="129"/>
      <c r="G648" s="130"/>
      <c r="H648" s="130"/>
      <c r="I648" s="130"/>
      <c r="J648" s="130"/>
      <c r="K648" s="130"/>
      <c r="L648" s="130"/>
      <c r="M648" s="130"/>
      <c r="N648" s="130"/>
      <c r="O648" s="129"/>
    </row>
    <row r="649" spans="1:15" hidden="1" outlineLevel="1">
      <c r="A649" s="125">
        <f t="shared" si="12"/>
        <v>38</v>
      </c>
      <c r="B649" s="131"/>
      <c r="C649" s="127"/>
      <c r="D649" s="128"/>
      <c r="E649" s="135"/>
      <c r="F649" s="129"/>
      <c r="G649" s="130"/>
      <c r="H649" s="130"/>
      <c r="I649" s="130"/>
      <c r="J649" s="130"/>
      <c r="K649" s="130"/>
      <c r="L649" s="130"/>
      <c r="M649" s="130"/>
      <c r="N649" s="130"/>
      <c r="O649" s="129"/>
    </row>
    <row r="650" spans="1:15" hidden="1" outlineLevel="1">
      <c r="A650" s="125">
        <f t="shared" si="12"/>
        <v>39</v>
      </c>
      <c r="B650" s="126"/>
      <c r="C650" s="127"/>
      <c r="D650" s="128"/>
      <c r="E650" s="135"/>
      <c r="F650" s="129"/>
      <c r="G650" s="130"/>
      <c r="H650" s="130"/>
      <c r="I650" s="130"/>
      <c r="J650" s="130"/>
      <c r="K650" s="130"/>
      <c r="L650" s="130"/>
      <c r="M650" s="130"/>
      <c r="N650" s="130"/>
      <c r="O650" s="129"/>
    </row>
    <row r="651" spans="1:15" hidden="1" outlineLevel="1">
      <c r="A651" s="125">
        <f t="shared" si="12"/>
        <v>40</v>
      </c>
      <c r="B651" s="126"/>
      <c r="C651" s="127"/>
      <c r="D651" s="128"/>
      <c r="E651" s="135"/>
      <c r="F651" s="129"/>
      <c r="G651" s="130"/>
      <c r="H651" s="130"/>
      <c r="I651" s="130"/>
      <c r="J651" s="130"/>
      <c r="K651" s="130"/>
      <c r="L651" s="130"/>
      <c r="M651" s="130"/>
      <c r="N651" s="130"/>
      <c r="O651" s="129"/>
    </row>
    <row r="652" spans="1:15" hidden="1" outlineLevel="1">
      <c r="A652" s="125">
        <f t="shared" si="12"/>
        <v>41</v>
      </c>
      <c r="B652" s="126"/>
      <c r="C652" s="127"/>
      <c r="D652" s="128"/>
      <c r="E652" s="135"/>
      <c r="F652" s="129"/>
      <c r="G652" s="130"/>
      <c r="H652" s="130"/>
      <c r="I652" s="130"/>
      <c r="J652" s="130"/>
      <c r="K652" s="130"/>
      <c r="L652" s="130"/>
      <c r="M652" s="130"/>
      <c r="N652" s="130"/>
      <c r="O652" s="129"/>
    </row>
    <row r="653" spans="1:15" hidden="1" outlineLevel="1">
      <c r="A653" s="125">
        <f t="shared" si="12"/>
        <v>42</v>
      </c>
      <c r="B653" s="126"/>
      <c r="C653" s="127"/>
      <c r="D653" s="128"/>
      <c r="E653" s="135"/>
      <c r="F653" s="129"/>
      <c r="G653" s="130"/>
      <c r="H653" s="130"/>
      <c r="I653" s="130"/>
      <c r="J653" s="130"/>
      <c r="K653" s="130"/>
      <c r="L653" s="130"/>
      <c r="M653" s="130"/>
      <c r="N653" s="130"/>
      <c r="O653" s="129"/>
    </row>
    <row r="654" spans="1:15" hidden="1" outlineLevel="1">
      <c r="A654" s="125">
        <f t="shared" si="12"/>
        <v>43</v>
      </c>
      <c r="B654" s="126"/>
      <c r="C654" s="127"/>
      <c r="D654" s="132"/>
      <c r="E654" s="128"/>
      <c r="F654" s="129"/>
      <c r="G654" s="130"/>
      <c r="H654" s="130"/>
      <c r="I654" s="130"/>
      <c r="J654" s="130"/>
      <c r="K654" s="130"/>
      <c r="L654" s="130"/>
      <c r="M654" s="130"/>
      <c r="N654" s="130"/>
      <c r="O654" s="129"/>
    </row>
    <row r="655" spans="1:15" hidden="1" outlineLevel="1">
      <c r="A655" s="125">
        <f t="shared" si="12"/>
        <v>44</v>
      </c>
      <c r="B655" s="126"/>
      <c r="C655" s="127"/>
      <c r="D655" s="132"/>
      <c r="E655" s="128"/>
      <c r="F655" s="129"/>
      <c r="G655" s="130"/>
      <c r="H655" s="130"/>
      <c r="I655" s="130"/>
      <c r="J655" s="130"/>
      <c r="K655" s="130"/>
      <c r="L655" s="130"/>
      <c r="M655" s="130"/>
      <c r="N655" s="130"/>
      <c r="O655" s="129"/>
    </row>
    <row r="656" spans="1:15" hidden="1" outlineLevel="1">
      <c r="A656" s="125">
        <f t="shared" si="12"/>
        <v>45</v>
      </c>
      <c r="B656" s="126"/>
      <c r="C656" s="127"/>
      <c r="D656" s="132"/>
      <c r="E656" s="128"/>
      <c r="F656" s="129"/>
      <c r="G656" s="130"/>
      <c r="H656" s="130"/>
      <c r="I656" s="130"/>
      <c r="J656" s="130"/>
      <c r="K656" s="130"/>
      <c r="L656" s="130"/>
      <c r="M656" s="130"/>
      <c r="N656" s="130"/>
      <c r="O656" s="129"/>
    </row>
    <row r="657" spans="1:15" hidden="1" outlineLevel="1">
      <c r="A657" s="125">
        <f t="shared" si="12"/>
        <v>46</v>
      </c>
      <c r="B657" s="126"/>
      <c r="C657" s="127"/>
      <c r="D657" s="132"/>
      <c r="E657" s="128"/>
      <c r="F657" s="129"/>
      <c r="G657" s="130"/>
      <c r="H657" s="130"/>
      <c r="I657" s="130"/>
      <c r="J657" s="130"/>
      <c r="K657" s="130"/>
      <c r="L657" s="130"/>
      <c r="M657" s="130"/>
      <c r="N657" s="130"/>
      <c r="O657" s="129"/>
    </row>
    <row r="658" spans="1:15" hidden="1" outlineLevel="1">
      <c r="A658" s="125">
        <f t="shared" si="12"/>
        <v>47</v>
      </c>
      <c r="B658" s="133"/>
      <c r="C658" s="127"/>
      <c r="D658" s="135"/>
      <c r="E658" s="135"/>
      <c r="F658" s="129"/>
      <c r="G658" s="130"/>
      <c r="H658" s="130"/>
      <c r="I658" s="130"/>
      <c r="J658" s="130"/>
      <c r="K658" s="130"/>
      <c r="L658" s="130"/>
      <c r="M658" s="130"/>
      <c r="N658" s="130"/>
      <c r="O658" s="129"/>
    </row>
    <row r="659" spans="1:15" hidden="1" outlineLevel="1">
      <c r="A659" s="125">
        <f t="shared" si="12"/>
        <v>48</v>
      </c>
      <c r="B659" s="126"/>
      <c r="C659" s="127"/>
      <c r="D659" s="132"/>
      <c r="E659" s="128"/>
      <c r="F659" s="129"/>
      <c r="G659" s="130"/>
      <c r="H659" s="130"/>
      <c r="I659" s="130"/>
      <c r="J659" s="130"/>
      <c r="K659" s="130"/>
      <c r="L659" s="130"/>
      <c r="M659" s="130"/>
      <c r="N659" s="130"/>
      <c r="O659" s="129"/>
    </row>
    <row r="660" spans="1:15" hidden="1" outlineLevel="1">
      <c r="A660" s="125">
        <f t="shared" si="12"/>
        <v>49</v>
      </c>
      <c r="B660" s="133"/>
      <c r="C660" s="127"/>
      <c r="D660" s="135"/>
      <c r="E660" s="135"/>
      <c r="F660" s="129"/>
      <c r="G660" s="130"/>
      <c r="H660" s="130"/>
      <c r="I660" s="130"/>
      <c r="J660" s="130"/>
      <c r="K660" s="130"/>
      <c r="L660" s="130"/>
      <c r="M660" s="130"/>
      <c r="N660" s="130"/>
      <c r="O660" s="129"/>
    </row>
    <row r="661" spans="1:15" hidden="1" outlineLevel="1">
      <c r="A661" s="125">
        <f t="shared" si="12"/>
        <v>50</v>
      </c>
      <c r="B661" s="126"/>
      <c r="C661" s="127"/>
      <c r="D661" s="132"/>
      <c r="E661" s="128"/>
      <c r="F661" s="129"/>
      <c r="G661" s="130"/>
      <c r="H661" s="130"/>
      <c r="I661" s="130"/>
      <c r="J661" s="130"/>
      <c r="K661" s="130"/>
      <c r="L661" s="130"/>
      <c r="M661" s="130"/>
      <c r="N661" s="130"/>
      <c r="O661" s="129"/>
    </row>
    <row r="662" spans="1:15" hidden="1" outlineLevel="1">
      <c r="A662" s="125">
        <f t="shared" si="12"/>
        <v>51</v>
      </c>
      <c r="B662" s="133"/>
      <c r="C662" s="127"/>
      <c r="D662" s="135"/>
      <c r="E662" s="135"/>
      <c r="F662" s="129"/>
      <c r="G662" s="130"/>
      <c r="H662" s="130"/>
      <c r="I662" s="130"/>
      <c r="J662" s="130"/>
      <c r="K662" s="130"/>
      <c r="L662" s="130"/>
      <c r="M662" s="130"/>
      <c r="N662" s="130"/>
      <c r="O662" s="129"/>
    </row>
    <row r="663" spans="1:15" hidden="1" outlineLevel="1">
      <c r="A663" s="125">
        <f t="shared" si="12"/>
        <v>52</v>
      </c>
      <c r="B663" s="126"/>
      <c r="C663" s="127"/>
      <c r="D663" s="132"/>
      <c r="E663" s="128"/>
      <c r="F663" s="129"/>
      <c r="G663" s="130"/>
      <c r="H663" s="130"/>
      <c r="I663" s="130"/>
      <c r="J663" s="130"/>
      <c r="K663" s="130"/>
      <c r="L663" s="130"/>
      <c r="M663" s="130"/>
      <c r="N663" s="130"/>
      <c r="O663" s="129"/>
    </row>
    <row r="664" spans="1:15" hidden="1" outlineLevel="1">
      <c r="A664" s="125">
        <f t="shared" si="12"/>
        <v>53</v>
      </c>
      <c r="B664" s="133"/>
      <c r="C664" s="127"/>
      <c r="D664" s="135"/>
      <c r="E664" s="135"/>
      <c r="F664" s="129"/>
      <c r="G664" s="130"/>
      <c r="H664" s="130"/>
      <c r="I664" s="130"/>
      <c r="J664" s="130"/>
      <c r="K664" s="130"/>
      <c r="L664" s="130"/>
      <c r="M664" s="130"/>
      <c r="N664" s="130"/>
      <c r="O664" s="129"/>
    </row>
    <row r="665" spans="1:15" hidden="1" outlineLevel="1">
      <c r="A665" s="125">
        <f t="shared" si="12"/>
        <v>54</v>
      </c>
      <c r="B665" s="126"/>
      <c r="C665" s="127"/>
      <c r="D665" s="132"/>
      <c r="E665" s="128"/>
      <c r="F665" s="129"/>
      <c r="G665" s="130"/>
      <c r="H665" s="130"/>
      <c r="I665" s="130"/>
      <c r="J665" s="130"/>
      <c r="K665" s="130"/>
      <c r="L665" s="130"/>
      <c r="M665" s="130"/>
      <c r="N665" s="130"/>
      <c r="O665" s="129"/>
    </row>
    <row r="666" spans="1:15" hidden="1" outlineLevel="1">
      <c r="A666" s="125">
        <f t="shared" si="12"/>
        <v>55</v>
      </c>
      <c r="B666" s="133"/>
      <c r="C666" s="127"/>
      <c r="D666" s="135"/>
      <c r="E666" s="135"/>
      <c r="F666" s="129"/>
      <c r="G666" s="130"/>
      <c r="H666" s="130"/>
      <c r="I666" s="130"/>
      <c r="J666" s="130"/>
      <c r="K666" s="130"/>
      <c r="L666" s="130"/>
      <c r="M666" s="130"/>
      <c r="N666" s="130"/>
      <c r="O666" s="129"/>
    </row>
    <row r="667" spans="1:15" hidden="1" outlineLevel="1">
      <c r="A667" s="125">
        <f t="shared" si="12"/>
        <v>56</v>
      </c>
      <c r="B667" s="126"/>
      <c r="C667" s="127"/>
      <c r="D667" s="132"/>
      <c r="E667" s="128"/>
      <c r="F667" s="129"/>
      <c r="G667" s="130"/>
      <c r="H667" s="130"/>
      <c r="I667" s="130"/>
      <c r="J667" s="130"/>
      <c r="K667" s="130"/>
      <c r="L667" s="130"/>
      <c r="M667" s="130"/>
      <c r="N667" s="130"/>
      <c r="O667" s="129"/>
    </row>
    <row r="668" spans="1:15" hidden="1" outlineLevel="1">
      <c r="A668" s="125">
        <f t="shared" si="12"/>
        <v>57</v>
      </c>
      <c r="B668" s="133"/>
      <c r="C668" s="134"/>
      <c r="D668" s="135"/>
      <c r="E668" s="135"/>
      <c r="F668" s="129"/>
      <c r="G668" s="130"/>
      <c r="H668" s="130"/>
      <c r="I668" s="130"/>
      <c r="J668" s="130"/>
      <c r="K668" s="130"/>
      <c r="L668" s="130"/>
      <c r="M668" s="130"/>
      <c r="N668" s="130"/>
      <c r="O668" s="129"/>
    </row>
    <row r="669" spans="1:15" hidden="1" outlineLevel="1">
      <c r="A669" s="125">
        <f t="shared" si="12"/>
        <v>58</v>
      </c>
      <c r="B669" s="133"/>
      <c r="C669" s="134"/>
      <c r="D669" s="135"/>
      <c r="E669" s="135"/>
      <c r="F669" s="129"/>
      <c r="G669" s="130"/>
      <c r="H669" s="130"/>
      <c r="I669" s="130"/>
      <c r="J669" s="130"/>
      <c r="K669" s="130"/>
      <c r="L669" s="130"/>
      <c r="M669" s="130"/>
      <c r="N669" s="130"/>
      <c r="O669" s="129"/>
    </row>
    <row r="670" spans="1:15" hidden="1" outlineLevel="1">
      <c r="A670" s="125">
        <f t="shared" si="12"/>
        <v>59</v>
      </c>
      <c r="B670" s="133"/>
      <c r="C670" s="134"/>
      <c r="D670" s="135"/>
      <c r="E670" s="135"/>
      <c r="F670" s="129"/>
      <c r="G670" s="130"/>
      <c r="H670" s="130"/>
      <c r="I670" s="130"/>
      <c r="J670" s="130"/>
      <c r="K670" s="130"/>
      <c r="L670" s="130"/>
      <c r="M670" s="130"/>
      <c r="N670" s="130"/>
      <c r="O670" s="129"/>
    </row>
    <row r="671" spans="1:15" hidden="1" outlineLevel="1">
      <c r="A671" s="125">
        <f t="shared" si="12"/>
        <v>60</v>
      </c>
      <c r="B671" s="133"/>
      <c r="C671" s="134"/>
      <c r="D671" s="135"/>
      <c r="E671" s="135"/>
      <c r="F671" s="129"/>
      <c r="G671" s="130"/>
      <c r="H671" s="130"/>
      <c r="I671" s="130"/>
      <c r="J671" s="130"/>
      <c r="K671" s="130"/>
      <c r="L671" s="130"/>
      <c r="M671" s="130"/>
      <c r="N671" s="130"/>
      <c r="O671" s="129"/>
    </row>
    <row r="672" spans="1:15" hidden="1" outlineLevel="1">
      <c r="A672" s="125">
        <f>A671+1</f>
        <v>61</v>
      </c>
      <c r="B672" s="133"/>
      <c r="C672" s="134"/>
      <c r="D672" s="135"/>
      <c r="E672" s="135"/>
      <c r="F672" s="129"/>
      <c r="G672" s="130"/>
      <c r="H672" s="130"/>
      <c r="I672" s="130"/>
      <c r="J672" s="130"/>
      <c r="K672" s="130"/>
      <c r="L672" s="130"/>
      <c r="M672" s="130"/>
      <c r="N672" s="130"/>
      <c r="O672" s="129"/>
    </row>
    <row r="673" spans="1:15" hidden="1" outlineLevel="1">
      <c r="A673" s="125">
        <f t="shared" si="12"/>
        <v>62</v>
      </c>
      <c r="B673" s="133"/>
      <c r="C673" s="134"/>
      <c r="D673" s="135"/>
      <c r="E673" s="135"/>
      <c r="F673" s="129"/>
      <c r="G673" s="130"/>
      <c r="H673" s="130"/>
      <c r="I673" s="130"/>
      <c r="J673" s="130"/>
      <c r="K673" s="130"/>
      <c r="L673" s="130"/>
      <c r="M673" s="130"/>
      <c r="N673" s="130"/>
      <c r="O673" s="129"/>
    </row>
    <row r="674" spans="1:15" hidden="1" outlineLevel="1">
      <c r="A674" s="125">
        <f t="shared" si="12"/>
        <v>63</v>
      </c>
      <c r="B674" s="133"/>
      <c r="C674" s="134"/>
      <c r="D674" s="135"/>
      <c r="E674" s="135"/>
      <c r="F674" s="129"/>
      <c r="G674" s="130"/>
      <c r="H674" s="130"/>
      <c r="I674" s="130"/>
      <c r="J674" s="130"/>
      <c r="K674" s="130"/>
      <c r="L674" s="130"/>
      <c r="M674" s="130"/>
      <c r="N674" s="130"/>
      <c r="O674" s="129"/>
    </row>
    <row r="675" spans="1:15" hidden="1" outlineLevel="1">
      <c r="A675" s="125">
        <f t="shared" si="12"/>
        <v>64</v>
      </c>
      <c r="B675" s="133"/>
      <c r="C675" s="134"/>
      <c r="D675" s="135"/>
      <c r="E675" s="135"/>
      <c r="F675" s="129"/>
      <c r="G675" s="130"/>
      <c r="H675" s="130"/>
      <c r="I675" s="130"/>
      <c r="J675" s="130"/>
      <c r="K675" s="130"/>
      <c r="L675" s="130"/>
      <c r="M675" s="130"/>
      <c r="N675" s="130"/>
      <c r="O675" s="129"/>
    </row>
    <row r="676" spans="1:15" hidden="1" outlineLevel="1">
      <c r="A676" s="125">
        <f t="shared" si="12"/>
        <v>65</v>
      </c>
      <c r="B676" s="133"/>
      <c r="C676" s="134"/>
      <c r="D676" s="135"/>
      <c r="E676" s="135"/>
      <c r="F676" s="129"/>
      <c r="G676" s="130"/>
      <c r="H676" s="130"/>
      <c r="I676" s="130"/>
      <c r="J676" s="130"/>
      <c r="K676" s="130"/>
      <c r="L676" s="130"/>
      <c r="M676" s="130"/>
      <c r="N676" s="130"/>
      <c r="O676" s="129"/>
    </row>
    <row r="677" spans="1:15" hidden="1" outlineLevel="1">
      <c r="A677" s="125">
        <f t="shared" si="12"/>
        <v>66</v>
      </c>
      <c r="B677" s="133"/>
      <c r="C677" s="134"/>
      <c r="D677" s="135"/>
      <c r="E677" s="135"/>
      <c r="F677" s="129"/>
      <c r="G677" s="130"/>
      <c r="H677" s="130"/>
      <c r="I677" s="130"/>
      <c r="J677" s="130"/>
      <c r="K677" s="130"/>
      <c r="L677" s="130"/>
      <c r="M677" s="130"/>
      <c r="N677" s="130"/>
      <c r="O677" s="129"/>
    </row>
    <row r="678" spans="1:15" hidden="1" outlineLevel="1">
      <c r="A678" s="125">
        <f t="shared" ref="A678:A711" si="13">A677+1</f>
        <v>67</v>
      </c>
      <c r="B678" s="133"/>
      <c r="C678" s="134"/>
      <c r="D678" s="135"/>
      <c r="E678" s="135"/>
      <c r="F678" s="129"/>
      <c r="G678" s="130"/>
      <c r="H678" s="130"/>
      <c r="I678" s="130"/>
      <c r="J678" s="130"/>
      <c r="K678" s="130"/>
      <c r="L678" s="130"/>
      <c r="M678" s="130"/>
      <c r="N678" s="130"/>
      <c r="O678" s="129"/>
    </row>
    <row r="679" spans="1:15" hidden="1" outlineLevel="1">
      <c r="A679" s="125">
        <f t="shared" si="13"/>
        <v>68</v>
      </c>
      <c r="B679" s="133"/>
      <c r="C679" s="134"/>
      <c r="D679" s="135"/>
      <c r="E679" s="135"/>
      <c r="F679" s="129"/>
      <c r="G679" s="130"/>
      <c r="H679" s="130"/>
      <c r="I679" s="130"/>
      <c r="J679" s="130"/>
      <c r="K679" s="130"/>
      <c r="L679" s="130"/>
      <c r="M679" s="130"/>
      <c r="N679" s="130"/>
      <c r="O679" s="129"/>
    </row>
    <row r="680" spans="1:15" hidden="1" outlineLevel="1">
      <c r="A680" s="125">
        <f t="shared" si="13"/>
        <v>69</v>
      </c>
      <c r="B680" s="133"/>
      <c r="C680" s="134"/>
      <c r="D680" s="135"/>
      <c r="E680" s="135"/>
      <c r="F680" s="129"/>
      <c r="G680" s="130"/>
      <c r="H680" s="130"/>
      <c r="I680" s="130"/>
      <c r="J680" s="130"/>
      <c r="K680" s="130"/>
      <c r="L680" s="130"/>
      <c r="M680" s="130"/>
      <c r="N680" s="130"/>
      <c r="O680" s="129"/>
    </row>
    <row r="681" spans="1:15" hidden="1" outlineLevel="1">
      <c r="A681" s="125">
        <f t="shared" si="13"/>
        <v>70</v>
      </c>
      <c r="B681" s="133"/>
      <c r="C681" s="134"/>
      <c r="D681" s="135"/>
      <c r="E681" s="135"/>
      <c r="F681" s="129"/>
      <c r="G681" s="130"/>
      <c r="H681" s="130"/>
      <c r="I681" s="130"/>
      <c r="J681" s="130"/>
      <c r="K681" s="130"/>
      <c r="L681" s="130"/>
      <c r="M681" s="130"/>
      <c r="N681" s="130"/>
      <c r="O681" s="129"/>
    </row>
    <row r="682" spans="1:15" hidden="1" outlineLevel="1">
      <c r="A682" s="125">
        <f t="shared" si="13"/>
        <v>71</v>
      </c>
      <c r="B682" s="133"/>
      <c r="C682" s="134"/>
      <c r="D682" s="135"/>
      <c r="E682" s="135"/>
      <c r="F682" s="129"/>
      <c r="G682" s="130"/>
      <c r="H682" s="130"/>
      <c r="I682" s="130"/>
      <c r="J682" s="130"/>
      <c r="K682" s="130"/>
      <c r="L682" s="130"/>
      <c r="M682" s="130"/>
      <c r="N682" s="130"/>
      <c r="O682" s="129"/>
    </row>
    <row r="683" spans="1:15" hidden="1" outlineLevel="1">
      <c r="A683" s="125">
        <f t="shared" si="13"/>
        <v>72</v>
      </c>
      <c r="B683" s="133"/>
      <c r="C683" s="134"/>
      <c r="D683" s="135"/>
      <c r="E683" s="135"/>
      <c r="F683" s="129"/>
      <c r="G683" s="130"/>
      <c r="H683" s="130"/>
      <c r="I683" s="130"/>
      <c r="J683" s="130"/>
      <c r="K683" s="130"/>
      <c r="L683" s="130"/>
      <c r="M683" s="130"/>
      <c r="N683" s="130"/>
      <c r="O683" s="129"/>
    </row>
    <row r="684" spans="1:15" hidden="1" outlineLevel="1">
      <c r="A684" s="125">
        <f t="shared" si="13"/>
        <v>73</v>
      </c>
      <c r="B684" s="133"/>
      <c r="C684" s="134"/>
      <c r="D684" s="135"/>
      <c r="E684" s="135"/>
      <c r="F684" s="129"/>
      <c r="G684" s="130"/>
      <c r="H684" s="130"/>
      <c r="I684" s="130"/>
      <c r="J684" s="130"/>
      <c r="K684" s="130"/>
      <c r="L684" s="130"/>
      <c r="M684" s="130"/>
      <c r="N684" s="130"/>
      <c r="O684" s="129"/>
    </row>
    <row r="685" spans="1:15" hidden="1" outlineLevel="1">
      <c r="A685" s="125">
        <f t="shared" si="13"/>
        <v>74</v>
      </c>
      <c r="B685" s="133"/>
      <c r="C685" s="134"/>
      <c r="D685" s="135"/>
      <c r="E685" s="135"/>
      <c r="F685" s="129"/>
      <c r="G685" s="130"/>
      <c r="H685" s="130"/>
      <c r="I685" s="130"/>
      <c r="J685" s="130"/>
      <c r="K685" s="130"/>
      <c r="L685" s="130"/>
      <c r="M685" s="130"/>
      <c r="N685" s="130"/>
      <c r="O685" s="129"/>
    </row>
    <row r="686" spans="1:15" hidden="1" outlineLevel="1">
      <c r="A686" s="125">
        <f t="shared" si="13"/>
        <v>75</v>
      </c>
      <c r="B686" s="131"/>
      <c r="C686" s="136"/>
      <c r="D686" s="132"/>
      <c r="E686" s="128"/>
      <c r="F686" s="129"/>
      <c r="G686" s="130"/>
      <c r="H686" s="130"/>
      <c r="I686" s="130"/>
      <c r="J686" s="130"/>
      <c r="K686" s="130"/>
      <c r="L686" s="130"/>
      <c r="M686" s="130"/>
      <c r="N686" s="130"/>
      <c r="O686" s="129"/>
    </row>
    <row r="687" spans="1:15" hidden="1" outlineLevel="1">
      <c r="A687" s="125">
        <f t="shared" si="13"/>
        <v>76</v>
      </c>
      <c r="B687" s="133"/>
      <c r="C687" s="136"/>
      <c r="D687" s="135"/>
      <c r="E687" s="135"/>
      <c r="F687" s="129"/>
      <c r="G687" s="130"/>
      <c r="H687" s="130"/>
      <c r="I687" s="130"/>
      <c r="J687" s="130"/>
      <c r="K687" s="130"/>
      <c r="L687" s="130"/>
      <c r="M687" s="130"/>
      <c r="N687" s="130"/>
      <c r="O687" s="129"/>
    </row>
    <row r="688" spans="1:15" hidden="1" outlineLevel="1">
      <c r="A688" s="125">
        <f t="shared" si="13"/>
        <v>77</v>
      </c>
      <c r="B688" s="133"/>
      <c r="C688" s="134"/>
      <c r="D688" s="135"/>
      <c r="E688" s="135"/>
      <c r="F688" s="129"/>
      <c r="G688" s="130"/>
      <c r="H688" s="130"/>
      <c r="I688" s="130"/>
      <c r="J688" s="130"/>
      <c r="K688" s="130"/>
      <c r="L688" s="130"/>
      <c r="M688" s="130"/>
      <c r="N688" s="130"/>
      <c r="O688" s="129"/>
    </row>
    <row r="689" spans="1:15" hidden="1" outlineLevel="1">
      <c r="A689" s="125">
        <f t="shared" si="13"/>
        <v>78</v>
      </c>
      <c r="B689" s="133"/>
      <c r="C689" s="134"/>
      <c r="D689" s="135"/>
      <c r="E689" s="135"/>
      <c r="F689" s="129"/>
      <c r="G689" s="130"/>
      <c r="H689" s="130"/>
      <c r="I689" s="130"/>
      <c r="J689" s="130"/>
      <c r="K689" s="130"/>
      <c r="L689" s="130"/>
      <c r="M689" s="130"/>
      <c r="N689" s="130"/>
      <c r="O689" s="129"/>
    </row>
    <row r="690" spans="1:15" hidden="1" outlineLevel="1">
      <c r="A690" s="125">
        <f t="shared" si="13"/>
        <v>79</v>
      </c>
      <c r="B690" s="133"/>
      <c r="C690" s="134"/>
      <c r="D690" s="135"/>
      <c r="E690" s="135"/>
      <c r="F690" s="129"/>
      <c r="G690" s="130"/>
      <c r="H690" s="130"/>
      <c r="I690" s="130"/>
      <c r="J690" s="130"/>
      <c r="K690" s="130"/>
      <c r="L690" s="130"/>
      <c r="M690" s="130"/>
      <c r="N690" s="130"/>
      <c r="O690" s="129"/>
    </row>
    <row r="691" spans="1:15" hidden="1" outlineLevel="1">
      <c r="A691" s="125">
        <f t="shared" si="13"/>
        <v>80</v>
      </c>
      <c r="B691" s="133"/>
      <c r="C691" s="134"/>
      <c r="D691" s="135"/>
      <c r="E691" s="137"/>
      <c r="F691" s="129"/>
      <c r="G691" s="130"/>
      <c r="H691" s="130"/>
      <c r="I691" s="130"/>
      <c r="J691" s="130"/>
      <c r="K691" s="130"/>
      <c r="L691" s="130"/>
      <c r="M691" s="130"/>
      <c r="N691" s="130"/>
      <c r="O691" s="129"/>
    </row>
    <row r="692" spans="1:15" hidden="1" outlineLevel="1">
      <c r="A692" s="125">
        <f t="shared" si="13"/>
        <v>81</v>
      </c>
      <c r="B692" s="133"/>
      <c r="C692" s="134"/>
      <c r="D692" s="135"/>
      <c r="E692" s="135"/>
      <c r="F692" s="129"/>
      <c r="G692" s="130"/>
      <c r="H692" s="130"/>
      <c r="I692" s="130"/>
      <c r="J692" s="130"/>
      <c r="K692" s="130"/>
      <c r="L692" s="130"/>
      <c r="M692" s="130"/>
      <c r="N692" s="130"/>
      <c r="O692" s="129"/>
    </row>
    <row r="693" spans="1:15" hidden="1" outlineLevel="1">
      <c r="A693" s="125">
        <f t="shared" si="13"/>
        <v>82</v>
      </c>
      <c r="B693" s="133"/>
      <c r="C693" s="134"/>
      <c r="D693" s="135"/>
      <c r="E693" s="135"/>
      <c r="F693" s="129"/>
      <c r="G693" s="130"/>
      <c r="H693" s="130"/>
      <c r="I693" s="130"/>
      <c r="J693" s="130"/>
      <c r="K693" s="130"/>
      <c r="L693" s="130"/>
      <c r="M693" s="130"/>
      <c r="N693" s="130"/>
      <c r="O693" s="129"/>
    </row>
    <row r="694" spans="1:15" hidden="1" outlineLevel="1">
      <c r="A694" s="125">
        <f t="shared" si="13"/>
        <v>83</v>
      </c>
      <c r="B694" s="133"/>
      <c r="C694" s="134"/>
      <c r="D694" s="135"/>
      <c r="E694" s="135"/>
      <c r="F694" s="129"/>
      <c r="G694" s="130"/>
      <c r="H694" s="130"/>
      <c r="I694" s="130"/>
      <c r="J694" s="130"/>
      <c r="K694" s="130"/>
      <c r="L694" s="130"/>
      <c r="M694" s="130"/>
      <c r="N694" s="130"/>
      <c r="O694" s="129"/>
    </row>
    <row r="695" spans="1:15" hidden="1" outlineLevel="1">
      <c r="A695" s="125">
        <f t="shared" si="13"/>
        <v>84</v>
      </c>
      <c r="B695" s="133"/>
      <c r="C695" s="134"/>
      <c r="D695" s="135"/>
      <c r="E695" s="135"/>
      <c r="F695" s="129"/>
      <c r="G695" s="130"/>
      <c r="H695" s="130"/>
      <c r="I695" s="130"/>
      <c r="J695" s="130"/>
      <c r="K695" s="130"/>
      <c r="L695" s="130"/>
      <c r="M695" s="130"/>
      <c r="N695" s="130"/>
      <c r="O695" s="129"/>
    </row>
    <row r="696" spans="1:15" hidden="1" outlineLevel="1">
      <c r="A696" s="125">
        <f t="shared" si="13"/>
        <v>85</v>
      </c>
      <c r="B696" s="133"/>
      <c r="C696" s="134"/>
      <c r="D696" s="135"/>
      <c r="E696" s="135"/>
      <c r="F696" s="129"/>
      <c r="G696" s="130"/>
      <c r="H696" s="130"/>
      <c r="I696" s="130"/>
      <c r="J696" s="130"/>
      <c r="K696" s="130"/>
      <c r="L696" s="130"/>
      <c r="M696" s="130"/>
      <c r="N696" s="130"/>
      <c r="O696" s="129"/>
    </row>
    <row r="697" spans="1:15" hidden="1" outlineLevel="1">
      <c r="A697" s="125">
        <f t="shared" si="13"/>
        <v>86</v>
      </c>
      <c r="B697" s="133"/>
      <c r="C697" s="134"/>
      <c r="D697" s="135"/>
      <c r="E697" s="135"/>
      <c r="F697" s="129"/>
      <c r="G697" s="130"/>
      <c r="H697" s="130"/>
      <c r="I697" s="130"/>
      <c r="J697" s="130"/>
      <c r="K697" s="130"/>
      <c r="L697" s="130"/>
      <c r="M697" s="130"/>
      <c r="N697" s="130"/>
      <c r="O697" s="129"/>
    </row>
    <row r="698" spans="1:15" hidden="1" outlineLevel="1">
      <c r="A698" s="125">
        <f t="shared" si="13"/>
        <v>87</v>
      </c>
      <c r="B698" s="133"/>
      <c r="C698" s="134"/>
      <c r="D698" s="135"/>
      <c r="E698" s="135"/>
      <c r="F698" s="129"/>
      <c r="G698" s="130"/>
      <c r="H698" s="130"/>
      <c r="I698" s="130"/>
      <c r="J698" s="130"/>
      <c r="K698" s="130"/>
      <c r="L698" s="130"/>
      <c r="M698" s="130"/>
      <c r="N698" s="130"/>
      <c r="O698" s="129"/>
    </row>
    <row r="699" spans="1:15" hidden="1" outlineLevel="1">
      <c r="A699" s="125">
        <f t="shared" si="13"/>
        <v>88</v>
      </c>
      <c r="B699" s="133"/>
      <c r="C699" s="134"/>
      <c r="D699" s="135"/>
      <c r="E699" s="135"/>
      <c r="F699" s="129"/>
      <c r="G699" s="130"/>
      <c r="H699" s="130"/>
      <c r="I699" s="130"/>
      <c r="J699" s="130"/>
      <c r="K699" s="130"/>
      <c r="L699" s="130"/>
      <c r="M699" s="130"/>
      <c r="N699" s="130"/>
      <c r="O699" s="129"/>
    </row>
    <row r="700" spans="1:15" hidden="1" outlineLevel="1">
      <c r="A700" s="125">
        <f t="shared" si="13"/>
        <v>89</v>
      </c>
      <c r="B700" s="133"/>
      <c r="C700" s="134"/>
      <c r="D700" s="135"/>
      <c r="E700" s="135"/>
      <c r="F700" s="129"/>
      <c r="G700" s="130"/>
      <c r="H700" s="130"/>
      <c r="I700" s="130"/>
      <c r="J700" s="130"/>
      <c r="K700" s="130"/>
      <c r="L700" s="130"/>
      <c r="M700" s="130"/>
      <c r="N700" s="130"/>
      <c r="O700" s="129"/>
    </row>
    <row r="701" spans="1:15" hidden="1" outlineLevel="1">
      <c r="A701" s="125">
        <f t="shared" si="13"/>
        <v>90</v>
      </c>
      <c r="B701" s="133"/>
      <c r="C701" s="134"/>
      <c r="D701" s="135"/>
      <c r="E701" s="135"/>
      <c r="F701" s="129"/>
      <c r="G701" s="130"/>
      <c r="H701" s="130"/>
      <c r="I701" s="130"/>
      <c r="J701" s="130"/>
      <c r="K701" s="130"/>
      <c r="L701" s="130"/>
      <c r="M701" s="130"/>
      <c r="N701" s="130"/>
      <c r="O701" s="129"/>
    </row>
    <row r="702" spans="1:15" hidden="1" outlineLevel="1">
      <c r="A702" s="125">
        <f t="shared" si="13"/>
        <v>91</v>
      </c>
      <c r="B702" s="133"/>
      <c r="C702" s="134"/>
      <c r="D702" s="135"/>
      <c r="E702" s="135"/>
      <c r="F702" s="129"/>
      <c r="G702" s="130"/>
      <c r="H702" s="130"/>
      <c r="I702" s="130"/>
      <c r="J702" s="130"/>
      <c r="K702" s="130"/>
      <c r="L702" s="130"/>
      <c r="M702" s="130"/>
      <c r="N702" s="130"/>
      <c r="O702" s="129"/>
    </row>
    <row r="703" spans="1:15" hidden="1" outlineLevel="1">
      <c r="A703" s="125">
        <f t="shared" si="13"/>
        <v>92</v>
      </c>
      <c r="B703" s="133"/>
      <c r="C703" s="134"/>
      <c r="D703" s="135"/>
      <c r="E703" s="135"/>
      <c r="F703" s="129"/>
      <c r="G703" s="130"/>
      <c r="H703" s="130"/>
      <c r="I703" s="130"/>
      <c r="J703" s="130"/>
      <c r="K703" s="130"/>
      <c r="L703" s="130"/>
      <c r="M703" s="130"/>
      <c r="N703" s="130"/>
      <c r="O703" s="129"/>
    </row>
    <row r="704" spans="1:15" hidden="1" outlineLevel="1">
      <c r="A704" s="125">
        <f t="shared" si="13"/>
        <v>93</v>
      </c>
      <c r="B704" s="133"/>
      <c r="C704" s="134"/>
      <c r="D704" s="135"/>
      <c r="E704" s="135"/>
      <c r="F704" s="129"/>
      <c r="G704" s="130"/>
      <c r="H704" s="130"/>
      <c r="I704" s="130"/>
      <c r="J704" s="130"/>
      <c r="K704" s="130"/>
      <c r="L704" s="130"/>
      <c r="M704" s="130"/>
      <c r="N704" s="130"/>
      <c r="O704" s="129"/>
    </row>
    <row r="705" spans="1:15" hidden="1" outlineLevel="1">
      <c r="A705" s="125">
        <f t="shared" si="13"/>
        <v>94</v>
      </c>
      <c r="B705" s="133"/>
      <c r="C705" s="134"/>
      <c r="D705" s="135"/>
      <c r="E705" s="135"/>
      <c r="F705" s="129"/>
      <c r="G705" s="130"/>
      <c r="H705" s="130"/>
      <c r="I705" s="130"/>
      <c r="J705" s="130"/>
      <c r="K705" s="130"/>
      <c r="L705" s="130"/>
      <c r="M705" s="130"/>
      <c r="N705" s="130"/>
      <c r="O705" s="129"/>
    </row>
    <row r="706" spans="1:15" hidden="1" outlineLevel="1">
      <c r="A706" s="125">
        <f>A705+1</f>
        <v>95</v>
      </c>
      <c r="B706" s="133"/>
      <c r="C706" s="134"/>
      <c r="D706" s="135"/>
      <c r="E706" s="135"/>
      <c r="F706" s="129"/>
      <c r="G706" s="130"/>
      <c r="H706" s="130"/>
      <c r="I706" s="130"/>
      <c r="J706" s="130"/>
      <c r="K706" s="130"/>
      <c r="L706" s="130"/>
      <c r="M706" s="130"/>
      <c r="N706" s="130"/>
      <c r="O706" s="129"/>
    </row>
    <row r="707" spans="1:15" hidden="1" outlineLevel="1">
      <c r="A707" s="125">
        <f>A706+1</f>
        <v>96</v>
      </c>
      <c r="B707" s="126"/>
      <c r="C707" s="134"/>
      <c r="D707" s="135"/>
      <c r="E707" s="137"/>
      <c r="F707" s="129"/>
      <c r="G707" s="130"/>
      <c r="H707" s="130"/>
      <c r="I707" s="130"/>
      <c r="J707" s="130"/>
      <c r="K707" s="130"/>
      <c r="L707" s="130"/>
      <c r="M707" s="130"/>
      <c r="N707" s="130"/>
      <c r="O707" s="129"/>
    </row>
    <row r="708" spans="1:15" hidden="1" outlineLevel="1">
      <c r="A708" s="125">
        <f t="shared" si="13"/>
        <v>97</v>
      </c>
      <c r="B708" s="126"/>
      <c r="C708" s="134"/>
      <c r="D708" s="135"/>
      <c r="E708" s="137"/>
      <c r="F708" s="129"/>
      <c r="G708" s="130"/>
      <c r="H708" s="130"/>
      <c r="I708" s="130"/>
      <c r="J708" s="130"/>
      <c r="K708" s="130"/>
      <c r="L708" s="130"/>
      <c r="M708" s="130"/>
      <c r="N708" s="130"/>
      <c r="O708" s="129"/>
    </row>
    <row r="709" spans="1:15" hidden="1" outlineLevel="1">
      <c r="A709" s="125">
        <f t="shared" si="13"/>
        <v>98</v>
      </c>
      <c r="B709" s="126"/>
      <c r="C709" s="134"/>
      <c r="D709" s="135"/>
      <c r="E709" s="135"/>
      <c r="F709" s="129"/>
      <c r="G709" s="130"/>
      <c r="H709" s="130"/>
      <c r="I709" s="130"/>
      <c r="J709" s="130"/>
      <c r="K709" s="130"/>
      <c r="L709" s="130"/>
      <c r="M709" s="130"/>
      <c r="N709" s="130"/>
      <c r="O709" s="129"/>
    </row>
    <row r="710" spans="1:15" hidden="1" outlineLevel="1">
      <c r="A710" s="125">
        <f t="shared" si="13"/>
        <v>99</v>
      </c>
      <c r="B710" s="126"/>
      <c r="C710" s="136"/>
      <c r="D710" s="128"/>
      <c r="E710" s="128"/>
      <c r="F710" s="129"/>
      <c r="G710" s="130"/>
      <c r="H710" s="130"/>
      <c r="I710" s="130"/>
      <c r="J710" s="130"/>
      <c r="K710" s="130"/>
      <c r="L710" s="130"/>
      <c r="M710" s="130"/>
      <c r="N710" s="130"/>
      <c r="O710" s="129"/>
    </row>
    <row r="711" spans="1:15" hidden="1" outlineLevel="1">
      <c r="A711" s="125">
        <f t="shared" si="13"/>
        <v>100</v>
      </c>
      <c r="B711" s="126"/>
      <c r="C711" s="134"/>
      <c r="D711" s="128"/>
      <c r="E711" s="138"/>
      <c r="F711" s="129"/>
      <c r="G711" s="130"/>
      <c r="H711" s="130"/>
      <c r="I711" s="130"/>
      <c r="J711" s="130"/>
      <c r="K711" s="130"/>
      <c r="L711" s="130"/>
      <c r="M711" s="130"/>
      <c r="N711" s="130"/>
      <c r="O711" s="129"/>
    </row>
    <row r="712" spans="1:15" collapsed="1">
      <c r="A712" s="139"/>
      <c r="B712" s="457" t="s">
        <v>176</v>
      </c>
      <c r="C712" s="458"/>
      <c r="D712" s="458"/>
      <c r="E712" s="458"/>
      <c r="F712" s="458"/>
      <c r="G712" s="458"/>
      <c r="H712" s="458"/>
      <c r="I712" s="458"/>
      <c r="J712" s="458"/>
      <c r="K712" s="458"/>
      <c r="L712" s="458"/>
      <c r="M712" s="458"/>
      <c r="N712" s="458"/>
      <c r="O712" s="458"/>
    </row>
    <row r="713" spans="1:15">
      <c r="A713" s="140">
        <v>1</v>
      </c>
      <c r="B713" s="141"/>
      <c r="C713" s="142"/>
      <c r="D713" s="143"/>
      <c r="E713" s="143"/>
      <c r="F713" s="144"/>
      <c r="G713" s="145"/>
      <c r="H713" s="145"/>
      <c r="I713" s="145"/>
      <c r="J713" s="145"/>
      <c r="K713" s="145"/>
      <c r="L713" s="145"/>
      <c r="M713" s="145"/>
      <c r="N713" s="145"/>
      <c r="O713" s="144"/>
    </row>
    <row r="714" spans="1:15">
      <c r="A714" s="140">
        <f>A713+1</f>
        <v>2</v>
      </c>
      <c r="B714" s="141"/>
      <c r="C714" s="142"/>
      <c r="D714" s="143"/>
      <c r="E714" s="143"/>
      <c r="F714" s="144"/>
      <c r="G714" s="145"/>
      <c r="H714" s="145"/>
      <c r="I714" s="145"/>
      <c r="J714" s="145"/>
      <c r="K714" s="145"/>
      <c r="L714" s="145"/>
      <c r="M714" s="145"/>
      <c r="N714" s="145"/>
      <c r="O714" s="144"/>
    </row>
    <row r="715" spans="1:15">
      <c r="A715" s="140">
        <f t="shared" ref="A715:A778" si="14">A714+1</f>
        <v>3</v>
      </c>
      <c r="B715" s="146"/>
      <c r="C715" s="142"/>
      <c r="D715" s="143"/>
      <c r="E715" s="143"/>
      <c r="F715" s="144"/>
      <c r="G715" s="145"/>
      <c r="H715" s="145"/>
      <c r="I715" s="145"/>
      <c r="J715" s="145"/>
      <c r="K715" s="145"/>
      <c r="L715" s="145"/>
      <c r="M715" s="145"/>
      <c r="N715" s="145"/>
      <c r="O715" s="144"/>
    </row>
    <row r="716" spans="1:15">
      <c r="A716" s="140">
        <f t="shared" si="14"/>
        <v>4</v>
      </c>
      <c r="B716" s="146"/>
      <c r="C716" s="142"/>
      <c r="D716" s="143"/>
      <c r="E716" s="143"/>
      <c r="F716" s="144"/>
      <c r="G716" s="145"/>
      <c r="H716" s="145"/>
      <c r="I716" s="145"/>
      <c r="J716" s="145"/>
      <c r="K716" s="145"/>
      <c r="L716" s="145"/>
      <c r="M716" s="145"/>
      <c r="N716" s="145"/>
      <c r="O716" s="144"/>
    </row>
    <row r="717" spans="1:15">
      <c r="A717" s="140">
        <f t="shared" si="14"/>
        <v>5</v>
      </c>
      <c r="B717" s="141"/>
      <c r="C717" s="142"/>
      <c r="D717" s="147"/>
      <c r="E717" s="143"/>
      <c r="F717" s="144"/>
      <c r="G717" s="145"/>
      <c r="H717" s="145"/>
      <c r="I717" s="145"/>
      <c r="J717" s="145"/>
      <c r="K717" s="145"/>
      <c r="L717" s="145"/>
      <c r="M717" s="145"/>
      <c r="N717" s="145"/>
      <c r="O717" s="144"/>
    </row>
    <row r="718" spans="1:15">
      <c r="A718" s="140">
        <f t="shared" si="14"/>
        <v>6</v>
      </c>
      <c r="B718" s="141"/>
      <c r="C718" s="142"/>
      <c r="D718" s="147"/>
      <c r="E718" s="143"/>
      <c r="F718" s="144"/>
      <c r="G718" s="145"/>
      <c r="H718" s="145"/>
      <c r="I718" s="145"/>
      <c r="J718" s="145"/>
      <c r="K718" s="145"/>
      <c r="L718" s="145"/>
      <c r="M718" s="145"/>
      <c r="N718" s="145"/>
      <c r="O718" s="144"/>
    </row>
    <row r="719" spans="1:15">
      <c r="A719" s="140">
        <f t="shared" si="14"/>
        <v>7</v>
      </c>
      <c r="B719" s="141"/>
      <c r="C719" s="142"/>
      <c r="D719" s="147"/>
      <c r="E719" s="143"/>
      <c r="F719" s="144"/>
      <c r="G719" s="145"/>
      <c r="H719" s="145"/>
      <c r="I719" s="145"/>
      <c r="J719" s="145"/>
      <c r="K719" s="145"/>
      <c r="L719" s="145"/>
      <c r="M719" s="145"/>
      <c r="N719" s="145"/>
      <c r="O719" s="144"/>
    </row>
    <row r="720" spans="1:15">
      <c r="A720" s="140">
        <f t="shared" si="14"/>
        <v>8</v>
      </c>
      <c r="B720" s="141"/>
      <c r="C720" s="142"/>
      <c r="D720" s="147"/>
      <c r="E720" s="143"/>
      <c r="F720" s="144"/>
      <c r="G720" s="145"/>
      <c r="H720" s="145"/>
      <c r="I720" s="145"/>
      <c r="J720" s="145"/>
      <c r="K720" s="145"/>
      <c r="L720" s="145"/>
      <c r="M720" s="145"/>
      <c r="N720" s="145"/>
      <c r="O720" s="144"/>
    </row>
    <row r="721" spans="1:15">
      <c r="A721" s="140">
        <f t="shared" si="14"/>
        <v>9</v>
      </c>
      <c r="B721" s="141"/>
      <c r="C721" s="142"/>
      <c r="D721" s="147"/>
      <c r="E721" s="143"/>
      <c r="F721" s="144"/>
      <c r="G721" s="145"/>
      <c r="H721" s="145"/>
      <c r="I721" s="145"/>
      <c r="J721" s="145"/>
      <c r="K721" s="145"/>
      <c r="L721" s="145"/>
      <c r="M721" s="145"/>
      <c r="N721" s="145"/>
      <c r="O721" s="144"/>
    </row>
    <row r="722" spans="1:15">
      <c r="A722" s="140">
        <f t="shared" si="14"/>
        <v>10</v>
      </c>
      <c r="B722" s="141"/>
      <c r="C722" s="142"/>
      <c r="D722" s="147"/>
      <c r="E722" s="143"/>
      <c r="F722" s="144"/>
      <c r="G722" s="145"/>
      <c r="H722" s="145"/>
      <c r="I722" s="145"/>
      <c r="J722" s="145"/>
      <c r="K722" s="145"/>
      <c r="L722" s="145"/>
      <c r="M722" s="145"/>
      <c r="N722" s="145"/>
      <c r="O722" s="144"/>
    </row>
    <row r="723" spans="1:15" hidden="1" outlineLevel="1">
      <c r="A723" s="140">
        <f t="shared" si="14"/>
        <v>11</v>
      </c>
      <c r="B723" s="141"/>
      <c r="C723" s="142"/>
      <c r="D723" s="147"/>
      <c r="E723" s="143"/>
      <c r="F723" s="144"/>
      <c r="G723" s="145"/>
      <c r="H723" s="145"/>
      <c r="I723" s="145"/>
      <c r="J723" s="145"/>
      <c r="K723" s="145"/>
      <c r="L723" s="145"/>
      <c r="M723" s="145"/>
      <c r="N723" s="145"/>
      <c r="O723" s="144"/>
    </row>
    <row r="724" spans="1:15" hidden="1" outlineLevel="1">
      <c r="A724" s="140">
        <f t="shared" si="14"/>
        <v>12</v>
      </c>
      <c r="B724" s="148"/>
      <c r="C724" s="149"/>
      <c r="D724" s="150"/>
      <c r="E724" s="150"/>
      <c r="F724" s="144"/>
      <c r="G724" s="145"/>
      <c r="H724" s="145"/>
      <c r="I724" s="145"/>
      <c r="J724" s="145"/>
      <c r="K724" s="145"/>
      <c r="L724" s="145"/>
      <c r="M724" s="145"/>
      <c r="N724" s="145"/>
      <c r="O724" s="144"/>
    </row>
    <row r="725" spans="1:15" hidden="1" outlineLevel="1">
      <c r="A725" s="140">
        <f t="shared" si="14"/>
        <v>13</v>
      </c>
      <c r="B725" s="148"/>
      <c r="C725" s="149"/>
      <c r="D725" s="150"/>
      <c r="E725" s="150"/>
      <c r="F725" s="144"/>
      <c r="G725" s="145"/>
      <c r="H725" s="145"/>
      <c r="I725" s="145"/>
      <c r="J725" s="145"/>
      <c r="K725" s="145"/>
      <c r="L725" s="145"/>
      <c r="M725" s="145"/>
      <c r="N725" s="145"/>
      <c r="O725" s="144"/>
    </row>
    <row r="726" spans="1:15" hidden="1" outlineLevel="1">
      <c r="A726" s="140">
        <f t="shared" si="14"/>
        <v>14</v>
      </c>
      <c r="B726" s="148"/>
      <c r="C726" s="149"/>
      <c r="D726" s="150"/>
      <c r="E726" s="150"/>
      <c r="F726" s="144"/>
      <c r="G726" s="145"/>
      <c r="H726" s="145"/>
      <c r="I726" s="145"/>
      <c r="J726" s="145"/>
      <c r="K726" s="145"/>
      <c r="L726" s="145"/>
      <c r="M726" s="145"/>
      <c r="N726" s="145"/>
      <c r="O726" s="144"/>
    </row>
    <row r="727" spans="1:15" hidden="1" outlineLevel="1">
      <c r="A727" s="140">
        <f t="shared" si="14"/>
        <v>15</v>
      </c>
      <c r="B727" s="148"/>
      <c r="C727" s="149"/>
      <c r="D727" s="150"/>
      <c r="E727" s="150"/>
      <c r="F727" s="144"/>
      <c r="G727" s="145"/>
      <c r="H727" s="145"/>
      <c r="I727" s="145"/>
      <c r="J727" s="145"/>
      <c r="K727" s="145"/>
      <c r="L727" s="145"/>
      <c r="M727" s="145"/>
      <c r="N727" s="145"/>
      <c r="O727" s="144"/>
    </row>
    <row r="728" spans="1:15" hidden="1" outlineLevel="1">
      <c r="A728" s="140">
        <f t="shared" si="14"/>
        <v>16</v>
      </c>
      <c r="B728" s="148"/>
      <c r="C728" s="149"/>
      <c r="D728" s="150"/>
      <c r="E728" s="150"/>
      <c r="F728" s="144"/>
      <c r="G728" s="145"/>
      <c r="H728" s="145"/>
      <c r="I728" s="145"/>
      <c r="J728" s="145"/>
      <c r="K728" s="145"/>
      <c r="L728" s="145"/>
      <c r="M728" s="145"/>
      <c r="N728" s="145"/>
      <c r="O728" s="144"/>
    </row>
    <row r="729" spans="1:15" hidden="1" outlineLevel="1">
      <c r="A729" s="140">
        <f t="shared" si="14"/>
        <v>17</v>
      </c>
      <c r="B729" s="148"/>
      <c r="C729" s="149"/>
      <c r="D729" s="150"/>
      <c r="E729" s="150"/>
      <c r="F729" s="144"/>
      <c r="G729" s="145"/>
      <c r="H729" s="145"/>
      <c r="I729" s="145"/>
      <c r="J729" s="145"/>
      <c r="K729" s="145"/>
      <c r="L729" s="145"/>
      <c r="M729" s="145"/>
      <c r="N729" s="145"/>
      <c r="O729" s="144"/>
    </row>
    <row r="730" spans="1:15" hidden="1" outlineLevel="1">
      <c r="A730" s="140">
        <f t="shared" si="14"/>
        <v>18</v>
      </c>
      <c r="B730" s="148"/>
      <c r="C730" s="149"/>
      <c r="D730" s="150"/>
      <c r="E730" s="150"/>
      <c r="F730" s="144"/>
      <c r="G730" s="145"/>
      <c r="H730" s="145"/>
      <c r="I730" s="145"/>
      <c r="J730" s="145"/>
      <c r="K730" s="145"/>
      <c r="L730" s="145"/>
      <c r="M730" s="145"/>
      <c r="N730" s="145"/>
      <c r="O730" s="144"/>
    </row>
    <row r="731" spans="1:15" hidden="1" outlineLevel="1">
      <c r="A731" s="140">
        <f t="shared" si="14"/>
        <v>19</v>
      </c>
      <c r="B731" s="148"/>
      <c r="C731" s="149"/>
      <c r="D731" s="150"/>
      <c r="E731" s="150"/>
      <c r="F731" s="144"/>
      <c r="G731" s="145"/>
      <c r="H731" s="145"/>
      <c r="I731" s="145"/>
      <c r="J731" s="145"/>
      <c r="K731" s="145"/>
      <c r="L731" s="145"/>
      <c r="M731" s="145"/>
      <c r="N731" s="145"/>
      <c r="O731" s="144"/>
    </row>
    <row r="732" spans="1:15" hidden="1" outlineLevel="1">
      <c r="A732" s="140">
        <f t="shared" si="14"/>
        <v>20</v>
      </c>
      <c r="B732" s="148"/>
      <c r="C732" s="149"/>
      <c r="D732" s="150"/>
      <c r="E732" s="150"/>
      <c r="F732" s="144"/>
      <c r="G732" s="145"/>
      <c r="H732" s="145"/>
      <c r="I732" s="145"/>
      <c r="J732" s="145"/>
      <c r="K732" s="145"/>
      <c r="L732" s="145"/>
      <c r="M732" s="145"/>
      <c r="N732" s="145"/>
      <c r="O732" s="144"/>
    </row>
    <row r="733" spans="1:15" hidden="1" outlineLevel="1">
      <c r="A733" s="140">
        <f t="shared" si="14"/>
        <v>21</v>
      </c>
      <c r="B733" s="148"/>
      <c r="C733" s="149"/>
      <c r="D733" s="150"/>
      <c r="E733" s="150"/>
      <c r="F733" s="144"/>
      <c r="G733" s="145"/>
      <c r="H733" s="145"/>
      <c r="I733" s="145"/>
      <c r="J733" s="145"/>
      <c r="K733" s="145"/>
      <c r="L733" s="145"/>
      <c r="M733" s="145"/>
      <c r="N733" s="145"/>
      <c r="O733" s="144"/>
    </row>
    <row r="734" spans="1:15" hidden="1" outlineLevel="1">
      <c r="A734" s="140">
        <f>A733+1</f>
        <v>22</v>
      </c>
      <c r="B734" s="148"/>
      <c r="C734" s="149"/>
      <c r="D734" s="150"/>
      <c r="E734" s="150"/>
      <c r="F734" s="144"/>
      <c r="G734" s="145"/>
      <c r="H734" s="145"/>
      <c r="I734" s="145"/>
      <c r="J734" s="145"/>
      <c r="K734" s="145"/>
      <c r="L734" s="145"/>
      <c r="M734" s="145"/>
      <c r="N734" s="145"/>
      <c r="O734" s="144"/>
    </row>
    <row r="735" spans="1:15" hidden="1" outlineLevel="1">
      <c r="A735" s="140">
        <f>A734+1</f>
        <v>23</v>
      </c>
      <c r="B735" s="148"/>
      <c r="C735" s="149"/>
      <c r="D735" s="150"/>
      <c r="E735" s="150"/>
      <c r="F735" s="144"/>
      <c r="G735" s="145"/>
      <c r="H735" s="145"/>
      <c r="I735" s="145"/>
      <c r="J735" s="145"/>
      <c r="K735" s="145"/>
      <c r="L735" s="145"/>
      <c r="M735" s="145"/>
      <c r="N735" s="145"/>
      <c r="O735" s="144"/>
    </row>
    <row r="736" spans="1:15" hidden="1" outlineLevel="1">
      <c r="A736" s="140">
        <f>A735+1</f>
        <v>24</v>
      </c>
      <c r="B736" s="148"/>
      <c r="C736" s="149"/>
      <c r="D736" s="150"/>
      <c r="E736" s="150"/>
      <c r="F736" s="144"/>
      <c r="G736" s="145"/>
      <c r="H736" s="145"/>
      <c r="I736" s="145"/>
      <c r="J736" s="145"/>
      <c r="K736" s="145"/>
      <c r="L736" s="145"/>
      <c r="M736" s="145"/>
      <c r="N736" s="145"/>
      <c r="O736" s="144"/>
    </row>
    <row r="737" spans="1:15" hidden="1" outlineLevel="1">
      <c r="A737" s="140">
        <f>A736+1</f>
        <v>25</v>
      </c>
      <c r="B737" s="148"/>
      <c r="C737" s="149"/>
      <c r="D737" s="150"/>
      <c r="E737" s="150"/>
      <c r="F737" s="144"/>
      <c r="G737" s="145"/>
      <c r="H737" s="145"/>
      <c r="I737" s="145"/>
      <c r="J737" s="145"/>
      <c r="K737" s="145"/>
      <c r="L737" s="145"/>
      <c r="M737" s="145"/>
      <c r="N737" s="145"/>
      <c r="O737" s="144"/>
    </row>
    <row r="738" spans="1:15" hidden="1" outlineLevel="1">
      <c r="A738" s="140">
        <f t="shared" si="14"/>
        <v>26</v>
      </c>
      <c r="B738" s="148"/>
      <c r="C738" s="149"/>
      <c r="D738" s="150"/>
      <c r="E738" s="150"/>
      <c r="F738" s="144"/>
      <c r="G738" s="145"/>
      <c r="H738" s="145"/>
      <c r="I738" s="145"/>
      <c r="J738" s="145"/>
      <c r="K738" s="145"/>
      <c r="L738" s="145"/>
      <c r="M738" s="145"/>
      <c r="N738" s="145"/>
      <c r="O738" s="144"/>
    </row>
    <row r="739" spans="1:15" hidden="1" outlineLevel="1">
      <c r="A739" s="140">
        <f t="shared" si="14"/>
        <v>27</v>
      </c>
      <c r="B739" s="148"/>
      <c r="C739" s="149"/>
      <c r="D739" s="150"/>
      <c r="E739" s="150"/>
      <c r="F739" s="144"/>
      <c r="G739" s="145"/>
      <c r="H739" s="145"/>
      <c r="I739" s="145"/>
      <c r="J739" s="145"/>
      <c r="K739" s="145"/>
      <c r="L739" s="145"/>
      <c r="M739" s="145"/>
      <c r="N739" s="145"/>
      <c r="O739" s="144"/>
    </row>
    <row r="740" spans="1:15" hidden="1" outlineLevel="1">
      <c r="A740" s="140">
        <f t="shared" si="14"/>
        <v>28</v>
      </c>
      <c r="B740" s="148"/>
      <c r="C740" s="149"/>
      <c r="D740" s="150"/>
      <c r="E740" s="150"/>
      <c r="F740" s="144"/>
      <c r="G740" s="145"/>
      <c r="H740" s="145"/>
      <c r="I740" s="145"/>
      <c r="J740" s="145"/>
      <c r="K740" s="145"/>
      <c r="L740" s="145"/>
      <c r="M740" s="145"/>
      <c r="N740" s="145"/>
      <c r="O740" s="144"/>
    </row>
    <row r="741" spans="1:15" hidden="1" outlineLevel="1">
      <c r="A741" s="140">
        <f t="shared" si="14"/>
        <v>29</v>
      </c>
      <c r="B741" s="148"/>
      <c r="C741" s="149"/>
      <c r="D741" s="150"/>
      <c r="E741" s="150"/>
      <c r="F741" s="144"/>
      <c r="G741" s="145"/>
      <c r="H741" s="145"/>
      <c r="I741" s="145"/>
      <c r="J741" s="145"/>
      <c r="K741" s="145"/>
      <c r="L741" s="145"/>
      <c r="M741" s="145"/>
      <c r="N741" s="145"/>
      <c r="O741" s="144"/>
    </row>
    <row r="742" spans="1:15" hidden="1" outlineLevel="1">
      <c r="A742" s="140">
        <f t="shared" si="14"/>
        <v>30</v>
      </c>
      <c r="B742" s="148"/>
      <c r="C742" s="149"/>
      <c r="D742" s="150"/>
      <c r="E742" s="150"/>
      <c r="F742" s="144"/>
      <c r="G742" s="145"/>
      <c r="H742" s="145"/>
      <c r="I742" s="145"/>
      <c r="J742" s="145"/>
      <c r="K742" s="145"/>
      <c r="L742" s="145"/>
      <c r="M742" s="145"/>
      <c r="N742" s="145"/>
      <c r="O742" s="144"/>
    </row>
    <row r="743" spans="1:15" hidden="1" outlineLevel="1">
      <c r="A743" s="140">
        <f t="shared" si="14"/>
        <v>31</v>
      </c>
      <c r="B743" s="148"/>
      <c r="C743" s="149"/>
      <c r="D743" s="150"/>
      <c r="E743" s="150"/>
      <c r="F743" s="144"/>
      <c r="G743" s="145"/>
      <c r="H743" s="145"/>
      <c r="I743" s="145"/>
      <c r="J743" s="145"/>
      <c r="K743" s="145"/>
      <c r="L743" s="145"/>
      <c r="M743" s="145"/>
      <c r="N743" s="145"/>
      <c r="O743" s="144"/>
    </row>
    <row r="744" spans="1:15" hidden="1" outlineLevel="1">
      <c r="A744" s="140">
        <f>A743+1</f>
        <v>32</v>
      </c>
      <c r="B744" s="148"/>
      <c r="C744" s="149"/>
      <c r="D744" s="150"/>
      <c r="E744" s="150"/>
      <c r="F744" s="144"/>
      <c r="G744" s="145"/>
      <c r="H744" s="145"/>
      <c r="I744" s="145"/>
      <c r="J744" s="145"/>
      <c r="K744" s="145"/>
      <c r="L744" s="145"/>
      <c r="M744" s="145"/>
      <c r="N744" s="145"/>
      <c r="O744" s="144"/>
    </row>
    <row r="745" spans="1:15" hidden="1" outlineLevel="1">
      <c r="A745" s="140">
        <f>A744+1</f>
        <v>33</v>
      </c>
      <c r="B745" s="148"/>
      <c r="C745" s="149"/>
      <c r="D745" s="150"/>
      <c r="E745" s="150"/>
      <c r="F745" s="144"/>
      <c r="G745" s="145"/>
      <c r="H745" s="145"/>
      <c r="I745" s="145"/>
      <c r="J745" s="145"/>
      <c r="K745" s="145"/>
      <c r="L745" s="145"/>
      <c r="M745" s="145"/>
      <c r="N745" s="145"/>
      <c r="O745" s="144"/>
    </row>
    <row r="746" spans="1:15" hidden="1" outlineLevel="1">
      <c r="A746" s="140">
        <f t="shared" si="14"/>
        <v>34</v>
      </c>
      <c r="B746" s="148"/>
      <c r="C746" s="149"/>
      <c r="D746" s="150"/>
      <c r="E746" s="150"/>
      <c r="F746" s="144"/>
      <c r="G746" s="145"/>
      <c r="H746" s="145"/>
      <c r="I746" s="145"/>
      <c r="J746" s="145"/>
      <c r="K746" s="145"/>
      <c r="L746" s="145"/>
      <c r="M746" s="145"/>
      <c r="N746" s="145"/>
      <c r="O746" s="144"/>
    </row>
    <row r="747" spans="1:15" hidden="1" outlineLevel="1">
      <c r="A747" s="140">
        <f t="shared" si="14"/>
        <v>35</v>
      </c>
      <c r="B747" s="148"/>
      <c r="C747" s="149"/>
      <c r="D747" s="150"/>
      <c r="E747" s="150"/>
      <c r="F747" s="144"/>
      <c r="G747" s="145"/>
      <c r="H747" s="145"/>
      <c r="I747" s="145"/>
      <c r="J747" s="145"/>
      <c r="K747" s="145"/>
      <c r="L747" s="145"/>
      <c r="M747" s="145"/>
      <c r="N747" s="145"/>
      <c r="O747" s="144"/>
    </row>
    <row r="748" spans="1:15" hidden="1" outlineLevel="1">
      <c r="A748" s="140">
        <f t="shared" si="14"/>
        <v>36</v>
      </c>
      <c r="B748" s="141"/>
      <c r="C748" s="142"/>
      <c r="D748" s="143"/>
      <c r="E748" s="150"/>
      <c r="F748" s="144"/>
      <c r="G748" s="145"/>
      <c r="H748" s="145"/>
      <c r="I748" s="145"/>
      <c r="J748" s="145"/>
      <c r="K748" s="145"/>
      <c r="L748" s="145"/>
      <c r="M748" s="145"/>
      <c r="N748" s="145"/>
      <c r="O748" s="144"/>
    </row>
    <row r="749" spans="1:15" hidden="1" outlineLevel="1">
      <c r="A749" s="140">
        <f t="shared" si="14"/>
        <v>37</v>
      </c>
      <c r="B749" s="141"/>
      <c r="C749" s="142"/>
      <c r="D749" s="143"/>
      <c r="E749" s="150"/>
      <c r="F749" s="144"/>
      <c r="G749" s="145"/>
      <c r="H749" s="145"/>
      <c r="I749" s="145"/>
      <c r="J749" s="145"/>
      <c r="K749" s="145"/>
      <c r="L749" s="145"/>
      <c r="M749" s="145"/>
      <c r="N749" s="145"/>
      <c r="O749" s="144"/>
    </row>
    <row r="750" spans="1:15" hidden="1" outlineLevel="1">
      <c r="A750" s="140">
        <f t="shared" si="14"/>
        <v>38</v>
      </c>
      <c r="B750" s="146"/>
      <c r="C750" s="142"/>
      <c r="D750" s="143"/>
      <c r="E750" s="150"/>
      <c r="F750" s="144"/>
      <c r="G750" s="145"/>
      <c r="H750" s="145"/>
      <c r="I750" s="145"/>
      <c r="J750" s="145"/>
      <c r="K750" s="145"/>
      <c r="L750" s="145"/>
      <c r="M750" s="145"/>
      <c r="N750" s="145"/>
      <c r="O750" s="144"/>
    </row>
    <row r="751" spans="1:15" hidden="1" outlineLevel="1">
      <c r="A751" s="140">
        <f t="shared" si="14"/>
        <v>39</v>
      </c>
      <c r="B751" s="141"/>
      <c r="C751" s="142"/>
      <c r="D751" s="143"/>
      <c r="E751" s="150"/>
      <c r="F751" s="144"/>
      <c r="G751" s="145"/>
      <c r="H751" s="145"/>
      <c r="I751" s="145"/>
      <c r="J751" s="145"/>
      <c r="K751" s="145"/>
      <c r="L751" s="145"/>
      <c r="M751" s="145"/>
      <c r="N751" s="145"/>
      <c r="O751" s="144"/>
    </row>
    <row r="752" spans="1:15" hidden="1" outlineLevel="1">
      <c r="A752" s="140">
        <f t="shared" si="14"/>
        <v>40</v>
      </c>
      <c r="B752" s="141"/>
      <c r="C752" s="142"/>
      <c r="D752" s="143"/>
      <c r="E752" s="150"/>
      <c r="F752" s="144"/>
      <c r="G752" s="145"/>
      <c r="H752" s="145"/>
      <c r="I752" s="145"/>
      <c r="J752" s="145"/>
      <c r="K752" s="145"/>
      <c r="L752" s="145"/>
      <c r="M752" s="145"/>
      <c r="N752" s="145"/>
      <c r="O752" s="144"/>
    </row>
    <row r="753" spans="1:15" hidden="1" outlineLevel="1">
      <c r="A753" s="140">
        <f t="shared" si="14"/>
        <v>41</v>
      </c>
      <c r="B753" s="141"/>
      <c r="C753" s="142"/>
      <c r="D753" s="143"/>
      <c r="E753" s="150"/>
      <c r="F753" s="144"/>
      <c r="G753" s="145"/>
      <c r="H753" s="145"/>
      <c r="I753" s="145"/>
      <c r="J753" s="145"/>
      <c r="K753" s="145"/>
      <c r="L753" s="145"/>
      <c r="M753" s="145"/>
      <c r="N753" s="145"/>
      <c r="O753" s="144"/>
    </row>
    <row r="754" spans="1:15" hidden="1" outlineLevel="1">
      <c r="A754" s="140">
        <f t="shared" si="14"/>
        <v>42</v>
      </c>
      <c r="B754" s="141"/>
      <c r="C754" s="142"/>
      <c r="D754" s="143"/>
      <c r="E754" s="150"/>
      <c r="F754" s="144"/>
      <c r="G754" s="145"/>
      <c r="H754" s="145"/>
      <c r="I754" s="145"/>
      <c r="J754" s="145"/>
      <c r="K754" s="145"/>
      <c r="L754" s="145"/>
      <c r="M754" s="145"/>
      <c r="N754" s="145"/>
      <c r="O754" s="144"/>
    </row>
    <row r="755" spans="1:15" hidden="1" outlineLevel="1">
      <c r="A755" s="140">
        <f t="shared" si="14"/>
        <v>43</v>
      </c>
      <c r="B755" s="141"/>
      <c r="C755" s="142"/>
      <c r="D755" s="147"/>
      <c r="E755" s="143"/>
      <c r="F755" s="144"/>
      <c r="G755" s="145"/>
      <c r="H755" s="145"/>
      <c r="I755" s="145"/>
      <c r="J755" s="145"/>
      <c r="K755" s="145"/>
      <c r="L755" s="145"/>
      <c r="M755" s="145"/>
      <c r="N755" s="145"/>
      <c r="O755" s="144"/>
    </row>
    <row r="756" spans="1:15" hidden="1" outlineLevel="1">
      <c r="A756" s="140">
        <f t="shared" si="14"/>
        <v>44</v>
      </c>
      <c r="B756" s="141"/>
      <c r="C756" s="142"/>
      <c r="D756" s="147"/>
      <c r="E756" s="143"/>
      <c r="F756" s="144"/>
      <c r="G756" s="145"/>
      <c r="H756" s="145"/>
      <c r="I756" s="145"/>
      <c r="J756" s="145"/>
      <c r="K756" s="145"/>
      <c r="L756" s="145"/>
      <c r="M756" s="145"/>
      <c r="N756" s="145"/>
      <c r="O756" s="144"/>
    </row>
    <row r="757" spans="1:15" hidden="1" outlineLevel="1">
      <c r="A757" s="140">
        <f t="shared" si="14"/>
        <v>45</v>
      </c>
      <c r="B757" s="141"/>
      <c r="C757" s="142"/>
      <c r="D757" s="147"/>
      <c r="E757" s="143"/>
      <c r="F757" s="144"/>
      <c r="G757" s="145"/>
      <c r="H757" s="145"/>
      <c r="I757" s="145"/>
      <c r="J757" s="145"/>
      <c r="K757" s="145"/>
      <c r="L757" s="145"/>
      <c r="M757" s="145"/>
      <c r="N757" s="145"/>
      <c r="O757" s="144"/>
    </row>
    <row r="758" spans="1:15" hidden="1" outlineLevel="1">
      <c r="A758" s="140">
        <f t="shared" si="14"/>
        <v>46</v>
      </c>
      <c r="B758" s="141"/>
      <c r="C758" s="142"/>
      <c r="D758" s="147"/>
      <c r="E758" s="143"/>
      <c r="F758" s="144"/>
      <c r="G758" s="145"/>
      <c r="H758" s="145"/>
      <c r="I758" s="145"/>
      <c r="J758" s="145"/>
      <c r="K758" s="145"/>
      <c r="L758" s="145"/>
      <c r="M758" s="145"/>
      <c r="N758" s="145"/>
      <c r="O758" s="144"/>
    </row>
    <row r="759" spans="1:15" hidden="1" outlineLevel="1">
      <c r="A759" s="140">
        <f t="shared" si="14"/>
        <v>47</v>
      </c>
      <c r="B759" s="148"/>
      <c r="C759" s="142"/>
      <c r="D759" s="150"/>
      <c r="E759" s="150"/>
      <c r="F759" s="144"/>
      <c r="G759" s="145"/>
      <c r="H759" s="145"/>
      <c r="I759" s="145"/>
      <c r="J759" s="145"/>
      <c r="K759" s="145"/>
      <c r="L759" s="145"/>
      <c r="M759" s="145"/>
      <c r="N759" s="145"/>
      <c r="O759" s="144"/>
    </row>
    <row r="760" spans="1:15" hidden="1" outlineLevel="1">
      <c r="A760" s="140">
        <f t="shared" si="14"/>
        <v>48</v>
      </c>
      <c r="B760" s="141"/>
      <c r="C760" s="142"/>
      <c r="D760" s="147"/>
      <c r="E760" s="143"/>
      <c r="F760" s="144"/>
      <c r="G760" s="145"/>
      <c r="H760" s="145"/>
      <c r="I760" s="145"/>
      <c r="J760" s="145"/>
      <c r="K760" s="145"/>
      <c r="L760" s="145"/>
      <c r="M760" s="145"/>
      <c r="N760" s="145"/>
      <c r="O760" s="144"/>
    </row>
    <row r="761" spans="1:15" hidden="1" outlineLevel="1">
      <c r="A761" s="140">
        <f t="shared" si="14"/>
        <v>49</v>
      </c>
      <c r="B761" s="148"/>
      <c r="C761" s="142"/>
      <c r="D761" s="150"/>
      <c r="E761" s="150"/>
      <c r="F761" s="144"/>
      <c r="G761" s="145"/>
      <c r="H761" s="145"/>
      <c r="I761" s="145"/>
      <c r="J761" s="145"/>
      <c r="K761" s="145"/>
      <c r="L761" s="145"/>
      <c r="M761" s="145"/>
      <c r="N761" s="145"/>
      <c r="O761" s="144"/>
    </row>
    <row r="762" spans="1:15" hidden="1" outlineLevel="1">
      <c r="A762" s="140">
        <f t="shared" si="14"/>
        <v>50</v>
      </c>
      <c r="B762" s="141"/>
      <c r="C762" s="142"/>
      <c r="D762" s="147"/>
      <c r="E762" s="143"/>
      <c r="F762" s="144"/>
      <c r="G762" s="145"/>
      <c r="H762" s="145"/>
      <c r="I762" s="145"/>
      <c r="J762" s="145"/>
      <c r="K762" s="145"/>
      <c r="L762" s="145"/>
      <c r="M762" s="145"/>
      <c r="N762" s="145"/>
      <c r="O762" s="144"/>
    </row>
    <row r="763" spans="1:15" hidden="1" outlineLevel="1">
      <c r="A763" s="140">
        <f t="shared" si="14"/>
        <v>51</v>
      </c>
      <c r="B763" s="148"/>
      <c r="C763" s="142"/>
      <c r="D763" s="150"/>
      <c r="E763" s="150"/>
      <c r="F763" s="144"/>
      <c r="G763" s="145"/>
      <c r="H763" s="145"/>
      <c r="I763" s="145"/>
      <c r="J763" s="145"/>
      <c r="K763" s="145"/>
      <c r="L763" s="145"/>
      <c r="M763" s="145"/>
      <c r="N763" s="145"/>
      <c r="O763" s="144"/>
    </row>
    <row r="764" spans="1:15" hidden="1" outlineLevel="1">
      <c r="A764" s="140">
        <f t="shared" si="14"/>
        <v>52</v>
      </c>
      <c r="B764" s="141"/>
      <c r="C764" s="142"/>
      <c r="D764" s="147"/>
      <c r="E764" s="143"/>
      <c r="F764" s="144"/>
      <c r="G764" s="145"/>
      <c r="H764" s="145"/>
      <c r="I764" s="145"/>
      <c r="J764" s="145"/>
      <c r="K764" s="145"/>
      <c r="L764" s="145"/>
      <c r="M764" s="145"/>
      <c r="N764" s="145"/>
      <c r="O764" s="144"/>
    </row>
    <row r="765" spans="1:15" hidden="1" outlineLevel="1">
      <c r="A765" s="140">
        <f t="shared" si="14"/>
        <v>53</v>
      </c>
      <c r="B765" s="148"/>
      <c r="C765" s="142"/>
      <c r="D765" s="150"/>
      <c r="E765" s="150"/>
      <c r="F765" s="144"/>
      <c r="G765" s="145"/>
      <c r="H765" s="145"/>
      <c r="I765" s="145"/>
      <c r="J765" s="145"/>
      <c r="K765" s="145"/>
      <c r="L765" s="145"/>
      <c r="M765" s="145"/>
      <c r="N765" s="145"/>
      <c r="O765" s="144"/>
    </row>
    <row r="766" spans="1:15" hidden="1" outlineLevel="1">
      <c r="A766" s="140">
        <f t="shared" si="14"/>
        <v>54</v>
      </c>
      <c r="B766" s="141"/>
      <c r="C766" s="142"/>
      <c r="D766" s="147"/>
      <c r="E766" s="143"/>
      <c r="F766" s="144"/>
      <c r="G766" s="145"/>
      <c r="H766" s="145"/>
      <c r="I766" s="145"/>
      <c r="J766" s="145"/>
      <c r="K766" s="145"/>
      <c r="L766" s="145"/>
      <c r="M766" s="145"/>
      <c r="N766" s="145"/>
      <c r="O766" s="144"/>
    </row>
    <row r="767" spans="1:15" hidden="1" outlineLevel="1">
      <c r="A767" s="140">
        <f t="shared" si="14"/>
        <v>55</v>
      </c>
      <c r="B767" s="148"/>
      <c r="C767" s="142"/>
      <c r="D767" s="150"/>
      <c r="E767" s="150"/>
      <c r="F767" s="144"/>
      <c r="G767" s="145"/>
      <c r="H767" s="145"/>
      <c r="I767" s="145"/>
      <c r="J767" s="145"/>
      <c r="K767" s="145"/>
      <c r="L767" s="145"/>
      <c r="M767" s="145"/>
      <c r="N767" s="145"/>
      <c r="O767" s="144"/>
    </row>
    <row r="768" spans="1:15" hidden="1" outlineLevel="1">
      <c r="A768" s="140">
        <f t="shared" si="14"/>
        <v>56</v>
      </c>
      <c r="B768" s="141"/>
      <c r="C768" s="142"/>
      <c r="D768" s="147"/>
      <c r="E768" s="143"/>
      <c r="F768" s="144"/>
      <c r="G768" s="145"/>
      <c r="H768" s="145"/>
      <c r="I768" s="145"/>
      <c r="J768" s="145"/>
      <c r="K768" s="145"/>
      <c r="L768" s="145"/>
      <c r="M768" s="145"/>
      <c r="N768" s="145"/>
      <c r="O768" s="144"/>
    </row>
    <row r="769" spans="1:15" hidden="1" outlineLevel="1">
      <c r="A769" s="140">
        <f t="shared" si="14"/>
        <v>57</v>
      </c>
      <c r="B769" s="148"/>
      <c r="C769" s="149"/>
      <c r="D769" s="150"/>
      <c r="E769" s="150"/>
      <c r="F769" s="144"/>
      <c r="G769" s="145"/>
      <c r="H769" s="145"/>
      <c r="I769" s="145"/>
      <c r="J769" s="145"/>
      <c r="K769" s="145"/>
      <c r="L769" s="145"/>
      <c r="M769" s="145"/>
      <c r="N769" s="145"/>
      <c r="O769" s="144"/>
    </row>
    <row r="770" spans="1:15" hidden="1" outlineLevel="1">
      <c r="A770" s="140">
        <f t="shared" si="14"/>
        <v>58</v>
      </c>
      <c r="B770" s="148"/>
      <c r="C770" s="149"/>
      <c r="D770" s="150"/>
      <c r="E770" s="150"/>
      <c r="F770" s="144"/>
      <c r="G770" s="145"/>
      <c r="H770" s="145"/>
      <c r="I770" s="145"/>
      <c r="J770" s="145"/>
      <c r="K770" s="145"/>
      <c r="L770" s="145"/>
      <c r="M770" s="145"/>
      <c r="N770" s="145"/>
      <c r="O770" s="144"/>
    </row>
    <row r="771" spans="1:15" hidden="1" outlineLevel="1">
      <c r="A771" s="140">
        <f t="shared" si="14"/>
        <v>59</v>
      </c>
      <c r="B771" s="148"/>
      <c r="C771" s="149"/>
      <c r="D771" s="150"/>
      <c r="E771" s="150"/>
      <c r="F771" s="144"/>
      <c r="G771" s="145"/>
      <c r="H771" s="145"/>
      <c r="I771" s="145"/>
      <c r="J771" s="145"/>
      <c r="K771" s="145"/>
      <c r="L771" s="145"/>
      <c r="M771" s="145"/>
      <c r="N771" s="145"/>
      <c r="O771" s="144"/>
    </row>
    <row r="772" spans="1:15" hidden="1" outlineLevel="1">
      <c r="A772" s="140">
        <f t="shared" si="14"/>
        <v>60</v>
      </c>
      <c r="B772" s="148"/>
      <c r="C772" s="149"/>
      <c r="D772" s="150"/>
      <c r="E772" s="150"/>
      <c r="F772" s="144"/>
      <c r="G772" s="145"/>
      <c r="H772" s="145"/>
      <c r="I772" s="145"/>
      <c r="J772" s="145"/>
      <c r="K772" s="145"/>
      <c r="L772" s="145"/>
      <c r="M772" s="145"/>
      <c r="N772" s="145"/>
      <c r="O772" s="144"/>
    </row>
    <row r="773" spans="1:15" hidden="1" outlineLevel="1">
      <c r="A773" s="140">
        <f>A772+1</f>
        <v>61</v>
      </c>
      <c r="B773" s="148"/>
      <c r="C773" s="149"/>
      <c r="D773" s="150"/>
      <c r="E773" s="150"/>
      <c r="F773" s="144"/>
      <c r="G773" s="145"/>
      <c r="H773" s="145"/>
      <c r="I773" s="145"/>
      <c r="J773" s="145"/>
      <c r="K773" s="145"/>
      <c r="L773" s="145"/>
      <c r="M773" s="145"/>
      <c r="N773" s="145"/>
      <c r="O773" s="144"/>
    </row>
    <row r="774" spans="1:15" hidden="1" outlineLevel="1">
      <c r="A774" s="140">
        <f t="shared" si="14"/>
        <v>62</v>
      </c>
      <c r="B774" s="148"/>
      <c r="C774" s="149"/>
      <c r="D774" s="150"/>
      <c r="E774" s="150"/>
      <c r="F774" s="144"/>
      <c r="G774" s="145"/>
      <c r="H774" s="145"/>
      <c r="I774" s="145"/>
      <c r="J774" s="145"/>
      <c r="K774" s="145"/>
      <c r="L774" s="145"/>
      <c r="M774" s="145"/>
      <c r="N774" s="145"/>
      <c r="O774" s="144"/>
    </row>
    <row r="775" spans="1:15" hidden="1" outlineLevel="1">
      <c r="A775" s="140">
        <f t="shared" si="14"/>
        <v>63</v>
      </c>
      <c r="B775" s="148"/>
      <c r="C775" s="149"/>
      <c r="D775" s="150"/>
      <c r="E775" s="150"/>
      <c r="F775" s="144"/>
      <c r="G775" s="145"/>
      <c r="H775" s="145"/>
      <c r="I775" s="145"/>
      <c r="J775" s="145"/>
      <c r="K775" s="145"/>
      <c r="L775" s="145"/>
      <c r="M775" s="145"/>
      <c r="N775" s="145"/>
      <c r="O775" s="144"/>
    </row>
    <row r="776" spans="1:15" hidden="1" outlineLevel="1">
      <c r="A776" s="140">
        <f t="shared" si="14"/>
        <v>64</v>
      </c>
      <c r="B776" s="148"/>
      <c r="C776" s="149"/>
      <c r="D776" s="150"/>
      <c r="E776" s="150"/>
      <c r="F776" s="144"/>
      <c r="G776" s="145"/>
      <c r="H776" s="145"/>
      <c r="I776" s="145"/>
      <c r="J776" s="145"/>
      <c r="K776" s="145"/>
      <c r="L776" s="145"/>
      <c r="M776" s="145"/>
      <c r="N776" s="145"/>
      <c r="O776" s="144"/>
    </row>
    <row r="777" spans="1:15" hidden="1" outlineLevel="1">
      <c r="A777" s="140">
        <f t="shared" si="14"/>
        <v>65</v>
      </c>
      <c r="B777" s="148"/>
      <c r="C777" s="149"/>
      <c r="D777" s="150"/>
      <c r="E777" s="150"/>
      <c r="F777" s="144"/>
      <c r="G777" s="145"/>
      <c r="H777" s="145"/>
      <c r="I777" s="145"/>
      <c r="J777" s="145"/>
      <c r="K777" s="145"/>
      <c r="L777" s="145"/>
      <c r="M777" s="145"/>
      <c r="N777" s="145"/>
      <c r="O777" s="144"/>
    </row>
    <row r="778" spans="1:15" hidden="1" outlineLevel="1">
      <c r="A778" s="140">
        <f t="shared" si="14"/>
        <v>66</v>
      </c>
      <c r="B778" s="148"/>
      <c r="C778" s="149"/>
      <c r="D778" s="150"/>
      <c r="E778" s="150"/>
      <c r="F778" s="144"/>
      <c r="G778" s="145"/>
      <c r="H778" s="145"/>
      <c r="I778" s="145"/>
      <c r="J778" s="145"/>
      <c r="K778" s="145"/>
      <c r="L778" s="145"/>
      <c r="M778" s="145"/>
      <c r="N778" s="145"/>
      <c r="O778" s="144"/>
    </row>
    <row r="779" spans="1:15" hidden="1" outlineLevel="1">
      <c r="A779" s="140">
        <f t="shared" ref="A779:A812" si="15">A778+1</f>
        <v>67</v>
      </c>
      <c r="B779" s="148"/>
      <c r="C779" s="149"/>
      <c r="D779" s="150"/>
      <c r="E779" s="150"/>
      <c r="F779" s="144"/>
      <c r="G779" s="145"/>
      <c r="H779" s="145"/>
      <c r="I779" s="145"/>
      <c r="J779" s="145"/>
      <c r="K779" s="145"/>
      <c r="L779" s="145"/>
      <c r="M779" s="145"/>
      <c r="N779" s="145"/>
      <c r="O779" s="144"/>
    </row>
    <row r="780" spans="1:15" hidden="1" outlineLevel="1">
      <c r="A780" s="140">
        <f t="shared" si="15"/>
        <v>68</v>
      </c>
      <c r="B780" s="148"/>
      <c r="C780" s="149"/>
      <c r="D780" s="150"/>
      <c r="E780" s="150"/>
      <c r="F780" s="144"/>
      <c r="G780" s="145"/>
      <c r="H780" s="145"/>
      <c r="I780" s="145"/>
      <c r="J780" s="145"/>
      <c r="K780" s="145"/>
      <c r="L780" s="145"/>
      <c r="M780" s="145"/>
      <c r="N780" s="145"/>
      <c r="O780" s="144"/>
    </row>
    <row r="781" spans="1:15" hidden="1" outlineLevel="1">
      <c r="A781" s="140">
        <f t="shared" si="15"/>
        <v>69</v>
      </c>
      <c r="B781" s="148"/>
      <c r="C781" s="149"/>
      <c r="D781" s="150"/>
      <c r="E781" s="150"/>
      <c r="F781" s="144"/>
      <c r="G781" s="145"/>
      <c r="H781" s="145"/>
      <c r="I781" s="145"/>
      <c r="J781" s="145"/>
      <c r="K781" s="145"/>
      <c r="L781" s="145"/>
      <c r="M781" s="145"/>
      <c r="N781" s="145"/>
      <c r="O781" s="144"/>
    </row>
    <row r="782" spans="1:15" hidden="1" outlineLevel="1">
      <c r="A782" s="140">
        <f t="shared" si="15"/>
        <v>70</v>
      </c>
      <c r="B782" s="148"/>
      <c r="C782" s="149"/>
      <c r="D782" s="150"/>
      <c r="E782" s="150"/>
      <c r="F782" s="144"/>
      <c r="G782" s="145"/>
      <c r="H782" s="145"/>
      <c r="I782" s="145"/>
      <c r="J782" s="145"/>
      <c r="K782" s="145"/>
      <c r="L782" s="145"/>
      <c r="M782" s="145"/>
      <c r="N782" s="145"/>
      <c r="O782" s="144"/>
    </row>
    <row r="783" spans="1:15" hidden="1" outlineLevel="1">
      <c r="A783" s="140">
        <f t="shared" si="15"/>
        <v>71</v>
      </c>
      <c r="B783" s="148"/>
      <c r="C783" s="149"/>
      <c r="D783" s="150"/>
      <c r="E783" s="150"/>
      <c r="F783" s="144"/>
      <c r="G783" s="145"/>
      <c r="H783" s="145"/>
      <c r="I783" s="145"/>
      <c r="J783" s="145"/>
      <c r="K783" s="145"/>
      <c r="L783" s="145"/>
      <c r="M783" s="145"/>
      <c r="N783" s="145"/>
      <c r="O783" s="144"/>
    </row>
    <row r="784" spans="1:15" hidden="1" outlineLevel="1">
      <c r="A784" s="140">
        <f t="shared" si="15"/>
        <v>72</v>
      </c>
      <c r="B784" s="148"/>
      <c r="C784" s="149"/>
      <c r="D784" s="150"/>
      <c r="E784" s="150"/>
      <c r="F784" s="144"/>
      <c r="G784" s="145"/>
      <c r="H784" s="145"/>
      <c r="I784" s="145"/>
      <c r="J784" s="145"/>
      <c r="K784" s="145"/>
      <c r="L784" s="145"/>
      <c r="M784" s="145"/>
      <c r="N784" s="145"/>
      <c r="O784" s="144"/>
    </row>
    <row r="785" spans="1:15" hidden="1" outlineLevel="1">
      <c r="A785" s="140">
        <f t="shared" si="15"/>
        <v>73</v>
      </c>
      <c r="B785" s="148"/>
      <c r="C785" s="149"/>
      <c r="D785" s="150"/>
      <c r="E785" s="150"/>
      <c r="F785" s="144"/>
      <c r="G785" s="145"/>
      <c r="H785" s="145"/>
      <c r="I785" s="145"/>
      <c r="J785" s="145"/>
      <c r="K785" s="145"/>
      <c r="L785" s="145"/>
      <c r="M785" s="145"/>
      <c r="N785" s="145"/>
      <c r="O785" s="144"/>
    </row>
    <row r="786" spans="1:15" hidden="1" outlineLevel="1">
      <c r="A786" s="140">
        <f t="shared" si="15"/>
        <v>74</v>
      </c>
      <c r="B786" s="148"/>
      <c r="C786" s="149"/>
      <c r="D786" s="150"/>
      <c r="E786" s="150"/>
      <c r="F786" s="144"/>
      <c r="G786" s="145"/>
      <c r="H786" s="145"/>
      <c r="I786" s="145"/>
      <c r="J786" s="145"/>
      <c r="K786" s="145"/>
      <c r="L786" s="145"/>
      <c r="M786" s="145"/>
      <c r="N786" s="145"/>
      <c r="O786" s="144"/>
    </row>
    <row r="787" spans="1:15" hidden="1" outlineLevel="1">
      <c r="A787" s="140">
        <f t="shared" si="15"/>
        <v>75</v>
      </c>
      <c r="B787" s="146"/>
      <c r="C787" s="151"/>
      <c r="D787" s="147"/>
      <c r="E787" s="143"/>
      <c r="F787" s="144"/>
      <c r="G787" s="145"/>
      <c r="H787" s="145"/>
      <c r="I787" s="145"/>
      <c r="J787" s="145"/>
      <c r="K787" s="145"/>
      <c r="L787" s="145"/>
      <c r="M787" s="145"/>
      <c r="N787" s="145"/>
      <c r="O787" s="144"/>
    </row>
    <row r="788" spans="1:15" hidden="1" outlineLevel="1">
      <c r="A788" s="140">
        <f t="shared" si="15"/>
        <v>76</v>
      </c>
      <c r="B788" s="148"/>
      <c r="C788" s="151"/>
      <c r="D788" s="150"/>
      <c r="E788" s="150"/>
      <c r="F788" s="144"/>
      <c r="G788" s="145"/>
      <c r="H788" s="145"/>
      <c r="I788" s="145"/>
      <c r="J788" s="145"/>
      <c r="K788" s="145"/>
      <c r="L788" s="145"/>
      <c r="M788" s="145"/>
      <c r="N788" s="145"/>
      <c r="O788" s="144"/>
    </row>
    <row r="789" spans="1:15" hidden="1" outlineLevel="1">
      <c r="A789" s="140">
        <f t="shared" si="15"/>
        <v>77</v>
      </c>
      <c r="B789" s="148"/>
      <c r="C789" s="149"/>
      <c r="D789" s="150"/>
      <c r="E789" s="150"/>
      <c r="F789" s="144"/>
      <c r="G789" s="145"/>
      <c r="H789" s="145"/>
      <c r="I789" s="145"/>
      <c r="J789" s="145"/>
      <c r="K789" s="145"/>
      <c r="L789" s="145"/>
      <c r="M789" s="145"/>
      <c r="N789" s="145"/>
      <c r="O789" s="144"/>
    </row>
    <row r="790" spans="1:15" hidden="1" outlineLevel="1">
      <c r="A790" s="140">
        <f t="shared" si="15"/>
        <v>78</v>
      </c>
      <c r="B790" s="148"/>
      <c r="C790" s="149"/>
      <c r="D790" s="150"/>
      <c r="E790" s="150"/>
      <c r="F790" s="144"/>
      <c r="G790" s="145"/>
      <c r="H790" s="145"/>
      <c r="I790" s="145"/>
      <c r="J790" s="145"/>
      <c r="K790" s="145"/>
      <c r="L790" s="145"/>
      <c r="M790" s="145"/>
      <c r="N790" s="145"/>
      <c r="O790" s="144"/>
    </row>
    <row r="791" spans="1:15" hidden="1" outlineLevel="1">
      <c r="A791" s="140">
        <f t="shared" si="15"/>
        <v>79</v>
      </c>
      <c r="B791" s="148"/>
      <c r="C791" s="149"/>
      <c r="D791" s="150"/>
      <c r="E791" s="150"/>
      <c r="F791" s="144"/>
      <c r="G791" s="145"/>
      <c r="H791" s="145"/>
      <c r="I791" s="145"/>
      <c r="J791" s="145"/>
      <c r="K791" s="145"/>
      <c r="L791" s="145"/>
      <c r="M791" s="145"/>
      <c r="N791" s="145"/>
      <c r="O791" s="144"/>
    </row>
    <row r="792" spans="1:15" hidden="1" outlineLevel="1">
      <c r="A792" s="140">
        <f t="shared" si="15"/>
        <v>80</v>
      </c>
      <c r="B792" s="148"/>
      <c r="C792" s="149"/>
      <c r="D792" s="150"/>
      <c r="E792" s="152"/>
      <c r="F792" s="144"/>
      <c r="G792" s="145"/>
      <c r="H792" s="145"/>
      <c r="I792" s="145"/>
      <c r="J792" s="145"/>
      <c r="K792" s="145"/>
      <c r="L792" s="145"/>
      <c r="M792" s="145"/>
      <c r="N792" s="145"/>
      <c r="O792" s="144"/>
    </row>
    <row r="793" spans="1:15" hidden="1" outlineLevel="1">
      <c r="A793" s="140">
        <f t="shared" si="15"/>
        <v>81</v>
      </c>
      <c r="B793" s="148"/>
      <c r="C793" s="149"/>
      <c r="D793" s="150"/>
      <c r="E793" s="150"/>
      <c r="F793" s="144"/>
      <c r="G793" s="145"/>
      <c r="H793" s="145"/>
      <c r="I793" s="145"/>
      <c r="J793" s="145"/>
      <c r="K793" s="145"/>
      <c r="L793" s="145"/>
      <c r="M793" s="145"/>
      <c r="N793" s="145"/>
      <c r="O793" s="144"/>
    </row>
    <row r="794" spans="1:15" hidden="1" outlineLevel="1">
      <c r="A794" s="140">
        <f t="shared" si="15"/>
        <v>82</v>
      </c>
      <c r="B794" s="148"/>
      <c r="C794" s="149"/>
      <c r="D794" s="150"/>
      <c r="E794" s="150"/>
      <c r="F794" s="144"/>
      <c r="G794" s="145"/>
      <c r="H794" s="145"/>
      <c r="I794" s="145"/>
      <c r="J794" s="145"/>
      <c r="K794" s="145"/>
      <c r="L794" s="145"/>
      <c r="M794" s="145"/>
      <c r="N794" s="145"/>
      <c r="O794" s="144"/>
    </row>
    <row r="795" spans="1:15" hidden="1" outlineLevel="1">
      <c r="A795" s="140">
        <f t="shared" si="15"/>
        <v>83</v>
      </c>
      <c r="B795" s="148"/>
      <c r="C795" s="149"/>
      <c r="D795" s="150"/>
      <c r="E795" s="150"/>
      <c r="F795" s="144"/>
      <c r="G795" s="145"/>
      <c r="H795" s="145"/>
      <c r="I795" s="145"/>
      <c r="J795" s="145"/>
      <c r="K795" s="145"/>
      <c r="L795" s="145"/>
      <c r="M795" s="145"/>
      <c r="N795" s="145"/>
      <c r="O795" s="144"/>
    </row>
    <row r="796" spans="1:15" hidden="1" outlineLevel="1">
      <c r="A796" s="140">
        <f t="shared" si="15"/>
        <v>84</v>
      </c>
      <c r="B796" s="148"/>
      <c r="C796" s="149"/>
      <c r="D796" s="150"/>
      <c r="E796" s="150"/>
      <c r="F796" s="144"/>
      <c r="G796" s="145"/>
      <c r="H796" s="145"/>
      <c r="I796" s="145"/>
      <c r="J796" s="145"/>
      <c r="K796" s="145"/>
      <c r="L796" s="145"/>
      <c r="M796" s="145"/>
      <c r="N796" s="145"/>
      <c r="O796" s="144"/>
    </row>
    <row r="797" spans="1:15" hidden="1" outlineLevel="1">
      <c r="A797" s="140">
        <f t="shared" si="15"/>
        <v>85</v>
      </c>
      <c r="B797" s="148"/>
      <c r="C797" s="149"/>
      <c r="D797" s="150"/>
      <c r="E797" s="150"/>
      <c r="F797" s="144"/>
      <c r="G797" s="145"/>
      <c r="H797" s="145"/>
      <c r="I797" s="145"/>
      <c r="J797" s="145"/>
      <c r="K797" s="145"/>
      <c r="L797" s="145"/>
      <c r="M797" s="145"/>
      <c r="N797" s="145"/>
      <c r="O797" s="144"/>
    </row>
    <row r="798" spans="1:15" hidden="1" outlineLevel="1">
      <c r="A798" s="140">
        <f t="shared" si="15"/>
        <v>86</v>
      </c>
      <c r="B798" s="148"/>
      <c r="C798" s="149"/>
      <c r="D798" s="150"/>
      <c r="E798" s="150"/>
      <c r="F798" s="144"/>
      <c r="G798" s="145"/>
      <c r="H798" s="145"/>
      <c r="I798" s="145"/>
      <c r="J798" s="145"/>
      <c r="K798" s="145"/>
      <c r="L798" s="145"/>
      <c r="M798" s="145"/>
      <c r="N798" s="145"/>
      <c r="O798" s="144"/>
    </row>
    <row r="799" spans="1:15" hidden="1" outlineLevel="1">
      <c r="A799" s="140">
        <f t="shared" si="15"/>
        <v>87</v>
      </c>
      <c r="B799" s="148"/>
      <c r="C799" s="149"/>
      <c r="D799" s="150"/>
      <c r="E799" s="150"/>
      <c r="F799" s="144"/>
      <c r="G799" s="145"/>
      <c r="H799" s="145"/>
      <c r="I799" s="145"/>
      <c r="J799" s="145"/>
      <c r="K799" s="145"/>
      <c r="L799" s="145"/>
      <c r="M799" s="145"/>
      <c r="N799" s="145"/>
      <c r="O799" s="144"/>
    </row>
    <row r="800" spans="1:15" hidden="1" outlineLevel="1">
      <c r="A800" s="140">
        <f t="shared" si="15"/>
        <v>88</v>
      </c>
      <c r="B800" s="148"/>
      <c r="C800" s="149"/>
      <c r="D800" s="150"/>
      <c r="E800" s="150"/>
      <c r="F800" s="144"/>
      <c r="G800" s="145"/>
      <c r="H800" s="145"/>
      <c r="I800" s="145"/>
      <c r="J800" s="145"/>
      <c r="K800" s="145"/>
      <c r="L800" s="145"/>
      <c r="M800" s="145"/>
      <c r="N800" s="145"/>
      <c r="O800" s="144"/>
    </row>
    <row r="801" spans="1:15" hidden="1" outlineLevel="1">
      <c r="A801" s="140">
        <f t="shared" si="15"/>
        <v>89</v>
      </c>
      <c r="B801" s="148"/>
      <c r="C801" s="149"/>
      <c r="D801" s="150"/>
      <c r="E801" s="150"/>
      <c r="F801" s="144"/>
      <c r="G801" s="145"/>
      <c r="H801" s="145"/>
      <c r="I801" s="145"/>
      <c r="J801" s="145"/>
      <c r="K801" s="145"/>
      <c r="L801" s="145"/>
      <c r="M801" s="145"/>
      <c r="N801" s="145"/>
      <c r="O801" s="144"/>
    </row>
    <row r="802" spans="1:15" hidden="1" outlineLevel="1">
      <c r="A802" s="140">
        <f t="shared" si="15"/>
        <v>90</v>
      </c>
      <c r="B802" s="148"/>
      <c r="C802" s="149"/>
      <c r="D802" s="150"/>
      <c r="E802" s="150"/>
      <c r="F802" s="144"/>
      <c r="G802" s="145"/>
      <c r="H802" s="145"/>
      <c r="I802" s="145"/>
      <c r="J802" s="145"/>
      <c r="K802" s="145"/>
      <c r="L802" s="145"/>
      <c r="M802" s="145"/>
      <c r="N802" s="145"/>
      <c r="O802" s="144"/>
    </row>
    <row r="803" spans="1:15" hidden="1" outlineLevel="1">
      <c r="A803" s="140">
        <f t="shared" si="15"/>
        <v>91</v>
      </c>
      <c r="B803" s="148"/>
      <c r="C803" s="149"/>
      <c r="D803" s="150"/>
      <c r="E803" s="150"/>
      <c r="F803" s="144"/>
      <c r="G803" s="145"/>
      <c r="H803" s="145"/>
      <c r="I803" s="145"/>
      <c r="J803" s="145"/>
      <c r="K803" s="145"/>
      <c r="L803" s="145"/>
      <c r="M803" s="145"/>
      <c r="N803" s="145"/>
      <c r="O803" s="144"/>
    </row>
    <row r="804" spans="1:15" hidden="1" outlineLevel="1">
      <c r="A804" s="140">
        <f t="shared" si="15"/>
        <v>92</v>
      </c>
      <c r="B804" s="148"/>
      <c r="C804" s="149"/>
      <c r="D804" s="150"/>
      <c r="E804" s="150"/>
      <c r="F804" s="144"/>
      <c r="G804" s="145"/>
      <c r="H804" s="145"/>
      <c r="I804" s="145"/>
      <c r="J804" s="145"/>
      <c r="K804" s="145"/>
      <c r="L804" s="145"/>
      <c r="M804" s="145"/>
      <c r="N804" s="145"/>
      <c r="O804" s="144"/>
    </row>
    <row r="805" spans="1:15" hidden="1" outlineLevel="1">
      <c r="A805" s="140">
        <f t="shared" si="15"/>
        <v>93</v>
      </c>
      <c r="B805" s="148"/>
      <c r="C805" s="149"/>
      <c r="D805" s="150"/>
      <c r="E805" s="150"/>
      <c r="F805" s="144"/>
      <c r="G805" s="145"/>
      <c r="H805" s="145"/>
      <c r="I805" s="145"/>
      <c r="J805" s="145"/>
      <c r="K805" s="145"/>
      <c r="L805" s="145"/>
      <c r="M805" s="145"/>
      <c r="N805" s="145"/>
      <c r="O805" s="144"/>
    </row>
    <row r="806" spans="1:15" hidden="1" outlineLevel="1">
      <c r="A806" s="140">
        <f t="shared" si="15"/>
        <v>94</v>
      </c>
      <c r="B806" s="148"/>
      <c r="C806" s="149"/>
      <c r="D806" s="150"/>
      <c r="E806" s="150"/>
      <c r="F806" s="144"/>
      <c r="G806" s="145"/>
      <c r="H806" s="145"/>
      <c r="I806" s="145"/>
      <c r="J806" s="145"/>
      <c r="K806" s="145"/>
      <c r="L806" s="145"/>
      <c r="M806" s="145"/>
      <c r="N806" s="145"/>
      <c r="O806" s="144"/>
    </row>
    <row r="807" spans="1:15" hidden="1" outlineLevel="1">
      <c r="A807" s="140">
        <f>A806+1</f>
        <v>95</v>
      </c>
      <c r="B807" s="148"/>
      <c r="C807" s="149"/>
      <c r="D807" s="150"/>
      <c r="E807" s="150"/>
      <c r="F807" s="144"/>
      <c r="G807" s="145"/>
      <c r="H807" s="145"/>
      <c r="I807" s="145"/>
      <c r="J807" s="145"/>
      <c r="K807" s="145"/>
      <c r="L807" s="145"/>
      <c r="M807" s="145"/>
      <c r="N807" s="145"/>
      <c r="O807" s="144"/>
    </row>
    <row r="808" spans="1:15" hidden="1" outlineLevel="1">
      <c r="A808" s="140">
        <f>A807+1</f>
        <v>96</v>
      </c>
      <c r="B808" s="141"/>
      <c r="C808" s="149"/>
      <c r="D808" s="150"/>
      <c r="E808" s="152"/>
      <c r="F808" s="144"/>
      <c r="G808" s="145"/>
      <c r="H808" s="145"/>
      <c r="I808" s="145"/>
      <c r="J808" s="145"/>
      <c r="K808" s="145"/>
      <c r="L808" s="145"/>
      <c r="M808" s="145"/>
      <c r="N808" s="145"/>
      <c r="O808" s="144"/>
    </row>
    <row r="809" spans="1:15" hidden="1" outlineLevel="1">
      <c r="A809" s="140">
        <f t="shared" si="15"/>
        <v>97</v>
      </c>
      <c r="B809" s="141"/>
      <c r="C809" s="149"/>
      <c r="D809" s="150"/>
      <c r="E809" s="152"/>
      <c r="F809" s="144"/>
      <c r="G809" s="145"/>
      <c r="H809" s="145"/>
      <c r="I809" s="145"/>
      <c r="J809" s="145"/>
      <c r="K809" s="145"/>
      <c r="L809" s="145"/>
      <c r="M809" s="145"/>
      <c r="N809" s="145"/>
      <c r="O809" s="144"/>
    </row>
    <row r="810" spans="1:15" hidden="1" outlineLevel="1">
      <c r="A810" s="140">
        <f t="shared" si="15"/>
        <v>98</v>
      </c>
      <c r="B810" s="141"/>
      <c r="C810" s="149"/>
      <c r="D810" s="150"/>
      <c r="E810" s="150"/>
      <c r="F810" s="144"/>
      <c r="G810" s="145"/>
      <c r="H810" s="145"/>
      <c r="I810" s="145"/>
      <c r="J810" s="145"/>
      <c r="K810" s="145"/>
      <c r="L810" s="145"/>
      <c r="M810" s="145"/>
      <c r="N810" s="145"/>
      <c r="O810" s="144"/>
    </row>
    <row r="811" spans="1:15" hidden="1" outlineLevel="1">
      <c r="A811" s="140">
        <f t="shared" si="15"/>
        <v>99</v>
      </c>
      <c r="B811" s="141"/>
      <c r="C811" s="151"/>
      <c r="D811" s="143"/>
      <c r="E811" s="143"/>
      <c r="F811" s="144"/>
      <c r="G811" s="145"/>
      <c r="H811" s="145"/>
      <c r="I811" s="145"/>
      <c r="J811" s="145"/>
      <c r="K811" s="145"/>
      <c r="L811" s="145"/>
      <c r="M811" s="145"/>
      <c r="N811" s="145"/>
      <c r="O811" s="144"/>
    </row>
    <row r="812" spans="1:15" hidden="1" outlineLevel="1">
      <c r="A812" s="140">
        <f t="shared" si="15"/>
        <v>100</v>
      </c>
      <c r="B812" s="141"/>
      <c r="C812" s="149"/>
      <c r="D812" s="143"/>
      <c r="E812" s="153"/>
      <c r="F812" s="144"/>
      <c r="G812" s="145"/>
      <c r="H812" s="145"/>
      <c r="I812" s="145"/>
      <c r="J812" s="145"/>
      <c r="K812" s="145"/>
      <c r="L812" s="145"/>
      <c r="M812" s="145"/>
      <c r="N812" s="145"/>
      <c r="O812" s="144"/>
    </row>
    <row r="813" spans="1:15" collapsed="1">
      <c r="A813" s="154"/>
      <c r="B813" s="459" t="s">
        <v>177</v>
      </c>
      <c r="C813" s="460"/>
      <c r="D813" s="460"/>
      <c r="E813" s="460"/>
      <c r="F813" s="460"/>
      <c r="G813" s="460"/>
      <c r="H813" s="460"/>
      <c r="I813" s="460"/>
      <c r="J813" s="460"/>
      <c r="K813" s="460"/>
      <c r="L813" s="460"/>
      <c r="M813" s="460"/>
      <c r="N813" s="460"/>
      <c r="O813" s="460"/>
    </row>
    <row r="814" spans="1:15">
      <c r="A814" s="155">
        <v>1</v>
      </c>
      <c r="B814" s="156"/>
      <c r="C814" s="157"/>
      <c r="D814" s="158"/>
      <c r="E814" s="158"/>
      <c r="F814" s="159"/>
      <c r="G814" s="160"/>
      <c r="H814" s="160"/>
      <c r="I814" s="160"/>
      <c r="J814" s="160"/>
      <c r="K814" s="160"/>
      <c r="L814" s="160"/>
      <c r="M814" s="160"/>
      <c r="N814" s="160"/>
      <c r="O814" s="159"/>
    </row>
    <row r="815" spans="1:15">
      <c r="A815" s="155">
        <f>A814+1</f>
        <v>2</v>
      </c>
      <c r="B815" s="156"/>
      <c r="C815" s="157"/>
      <c r="D815" s="158"/>
      <c r="E815" s="158"/>
      <c r="F815" s="159"/>
      <c r="G815" s="160"/>
      <c r="H815" s="160"/>
      <c r="I815" s="160"/>
      <c r="J815" s="160"/>
      <c r="K815" s="160"/>
      <c r="L815" s="160"/>
      <c r="M815" s="160"/>
      <c r="N815" s="160"/>
      <c r="O815" s="159"/>
    </row>
    <row r="816" spans="1:15">
      <c r="A816" s="155">
        <f t="shared" ref="A816:A879" si="16">A815+1</f>
        <v>3</v>
      </c>
      <c r="B816" s="161"/>
      <c r="C816" s="157"/>
      <c r="D816" s="158"/>
      <c r="E816" s="158"/>
      <c r="F816" s="159"/>
      <c r="G816" s="160"/>
      <c r="H816" s="160"/>
      <c r="I816" s="160"/>
      <c r="J816" s="160"/>
      <c r="K816" s="160"/>
      <c r="L816" s="160"/>
      <c r="M816" s="160"/>
      <c r="N816" s="160"/>
      <c r="O816" s="159"/>
    </row>
    <row r="817" spans="1:15">
      <c r="A817" s="155">
        <f t="shared" si="16"/>
        <v>4</v>
      </c>
      <c r="B817" s="161"/>
      <c r="C817" s="157"/>
      <c r="D817" s="158"/>
      <c r="E817" s="158"/>
      <c r="F817" s="159"/>
      <c r="G817" s="160"/>
      <c r="H817" s="160"/>
      <c r="I817" s="160"/>
      <c r="J817" s="160"/>
      <c r="K817" s="160"/>
      <c r="L817" s="160"/>
      <c r="M817" s="160"/>
      <c r="N817" s="160"/>
      <c r="O817" s="159"/>
    </row>
    <row r="818" spans="1:15">
      <c r="A818" s="155">
        <f t="shared" si="16"/>
        <v>5</v>
      </c>
      <c r="B818" s="156"/>
      <c r="C818" s="157"/>
      <c r="D818" s="162"/>
      <c r="E818" s="158"/>
      <c r="F818" s="159"/>
      <c r="G818" s="160"/>
      <c r="H818" s="160"/>
      <c r="I818" s="160"/>
      <c r="J818" s="160"/>
      <c r="K818" s="160"/>
      <c r="L818" s="160"/>
      <c r="M818" s="160"/>
      <c r="N818" s="160"/>
      <c r="O818" s="159"/>
    </row>
    <row r="819" spans="1:15">
      <c r="A819" s="155">
        <f t="shared" si="16"/>
        <v>6</v>
      </c>
      <c r="B819" s="156"/>
      <c r="C819" s="157"/>
      <c r="D819" s="162"/>
      <c r="E819" s="158"/>
      <c r="F819" s="159"/>
      <c r="G819" s="160"/>
      <c r="H819" s="160"/>
      <c r="I819" s="160"/>
      <c r="J819" s="160"/>
      <c r="K819" s="160"/>
      <c r="L819" s="160"/>
      <c r="M819" s="160"/>
      <c r="N819" s="160"/>
      <c r="O819" s="159"/>
    </row>
    <row r="820" spans="1:15">
      <c r="A820" s="155">
        <f t="shared" si="16"/>
        <v>7</v>
      </c>
      <c r="B820" s="156"/>
      <c r="C820" s="157"/>
      <c r="D820" s="162"/>
      <c r="E820" s="158"/>
      <c r="F820" s="159"/>
      <c r="G820" s="160"/>
      <c r="H820" s="160"/>
      <c r="I820" s="160"/>
      <c r="J820" s="160"/>
      <c r="K820" s="160"/>
      <c r="L820" s="160"/>
      <c r="M820" s="160"/>
      <c r="N820" s="160"/>
      <c r="O820" s="159"/>
    </row>
    <row r="821" spans="1:15">
      <c r="A821" s="155">
        <f t="shared" si="16"/>
        <v>8</v>
      </c>
      <c r="B821" s="156"/>
      <c r="C821" s="157"/>
      <c r="D821" s="162"/>
      <c r="E821" s="158"/>
      <c r="F821" s="159"/>
      <c r="G821" s="160"/>
      <c r="H821" s="160"/>
      <c r="I821" s="160"/>
      <c r="J821" s="160"/>
      <c r="K821" s="160"/>
      <c r="L821" s="160"/>
      <c r="M821" s="160"/>
      <c r="N821" s="160"/>
      <c r="O821" s="159"/>
    </row>
    <row r="822" spans="1:15">
      <c r="A822" s="155">
        <f t="shared" si="16"/>
        <v>9</v>
      </c>
      <c r="B822" s="156"/>
      <c r="C822" s="157"/>
      <c r="D822" s="162"/>
      <c r="E822" s="158"/>
      <c r="F822" s="159"/>
      <c r="G822" s="160"/>
      <c r="H822" s="160"/>
      <c r="I822" s="160"/>
      <c r="J822" s="160"/>
      <c r="K822" s="160"/>
      <c r="L822" s="160"/>
      <c r="M822" s="160"/>
      <c r="N822" s="160"/>
      <c r="O822" s="159"/>
    </row>
    <row r="823" spans="1:15">
      <c r="A823" s="155">
        <f t="shared" si="16"/>
        <v>10</v>
      </c>
      <c r="B823" s="156"/>
      <c r="C823" s="157"/>
      <c r="D823" s="162"/>
      <c r="E823" s="158"/>
      <c r="F823" s="159"/>
      <c r="G823" s="160"/>
      <c r="H823" s="160"/>
      <c r="I823" s="160"/>
      <c r="J823" s="160"/>
      <c r="K823" s="160"/>
      <c r="L823" s="160"/>
      <c r="M823" s="160"/>
      <c r="N823" s="160"/>
      <c r="O823" s="159"/>
    </row>
    <row r="824" spans="1:15" hidden="1" outlineLevel="1">
      <c r="A824" s="155">
        <f t="shared" si="16"/>
        <v>11</v>
      </c>
      <c r="B824" s="156"/>
      <c r="C824" s="157"/>
      <c r="D824" s="162"/>
      <c r="E824" s="158"/>
      <c r="F824" s="159"/>
      <c r="G824" s="160"/>
      <c r="H824" s="160"/>
      <c r="I824" s="160"/>
      <c r="J824" s="160"/>
      <c r="K824" s="160"/>
      <c r="L824" s="160"/>
      <c r="M824" s="160"/>
      <c r="N824" s="160"/>
      <c r="O824" s="159"/>
    </row>
    <row r="825" spans="1:15" hidden="1" outlineLevel="1">
      <c r="A825" s="155">
        <f t="shared" si="16"/>
        <v>12</v>
      </c>
      <c r="B825" s="163"/>
      <c r="C825" s="164"/>
      <c r="D825" s="165"/>
      <c r="E825" s="165"/>
      <c r="F825" s="159"/>
      <c r="G825" s="160"/>
      <c r="H825" s="160"/>
      <c r="I825" s="160"/>
      <c r="J825" s="160"/>
      <c r="K825" s="160"/>
      <c r="L825" s="160"/>
      <c r="M825" s="160"/>
      <c r="N825" s="160"/>
      <c r="O825" s="159"/>
    </row>
    <row r="826" spans="1:15" hidden="1" outlineLevel="1">
      <c r="A826" s="155">
        <f t="shared" si="16"/>
        <v>13</v>
      </c>
      <c r="B826" s="163"/>
      <c r="C826" s="164"/>
      <c r="D826" s="165"/>
      <c r="E826" s="165"/>
      <c r="F826" s="159"/>
      <c r="G826" s="160"/>
      <c r="H826" s="160"/>
      <c r="I826" s="160"/>
      <c r="J826" s="160"/>
      <c r="K826" s="160"/>
      <c r="L826" s="160"/>
      <c r="M826" s="160"/>
      <c r="N826" s="160"/>
      <c r="O826" s="159"/>
    </row>
    <row r="827" spans="1:15" hidden="1" outlineLevel="1">
      <c r="A827" s="155">
        <f t="shared" si="16"/>
        <v>14</v>
      </c>
      <c r="B827" s="163"/>
      <c r="C827" s="164"/>
      <c r="D827" s="165"/>
      <c r="E827" s="165"/>
      <c r="F827" s="159"/>
      <c r="G827" s="160"/>
      <c r="H827" s="160"/>
      <c r="I827" s="160"/>
      <c r="J827" s="160"/>
      <c r="K827" s="160"/>
      <c r="L827" s="160"/>
      <c r="M827" s="160"/>
      <c r="N827" s="160"/>
      <c r="O827" s="159"/>
    </row>
    <row r="828" spans="1:15" hidden="1" outlineLevel="1">
      <c r="A828" s="155">
        <f t="shared" si="16"/>
        <v>15</v>
      </c>
      <c r="B828" s="163"/>
      <c r="C828" s="164"/>
      <c r="D828" s="165"/>
      <c r="E828" s="165"/>
      <c r="F828" s="159"/>
      <c r="G828" s="160"/>
      <c r="H828" s="160"/>
      <c r="I828" s="160"/>
      <c r="J828" s="160"/>
      <c r="K828" s="160"/>
      <c r="L828" s="160"/>
      <c r="M828" s="160"/>
      <c r="N828" s="160"/>
      <c r="O828" s="159"/>
    </row>
    <row r="829" spans="1:15" hidden="1" outlineLevel="1">
      <c r="A829" s="155">
        <f t="shared" si="16"/>
        <v>16</v>
      </c>
      <c r="B829" s="163"/>
      <c r="C829" s="164"/>
      <c r="D829" s="165"/>
      <c r="E829" s="165"/>
      <c r="F829" s="159"/>
      <c r="G829" s="160"/>
      <c r="H829" s="160"/>
      <c r="I829" s="160"/>
      <c r="J829" s="160"/>
      <c r="K829" s="160"/>
      <c r="L829" s="160"/>
      <c r="M829" s="160"/>
      <c r="N829" s="160"/>
      <c r="O829" s="159"/>
    </row>
    <row r="830" spans="1:15" hidden="1" outlineLevel="1">
      <c r="A830" s="155">
        <f t="shared" si="16"/>
        <v>17</v>
      </c>
      <c r="B830" s="163"/>
      <c r="C830" s="164"/>
      <c r="D830" s="165"/>
      <c r="E830" s="165"/>
      <c r="F830" s="159"/>
      <c r="G830" s="160"/>
      <c r="H830" s="160"/>
      <c r="I830" s="160"/>
      <c r="J830" s="160"/>
      <c r="K830" s="160"/>
      <c r="L830" s="160"/>
      <c r="M830" s="160"/>
      <c r="N830" s="160"/>
      <c r="O830" s="159"/>
    </row>
    <row r="831" spans="1:15" hidden="1" outlineLevel="1">
      <c r="A831" s="155">
        <f t="shared" si="16"/>
        <v>18</v>
      </c>
      <c r="B831" s="163"/>
      <c r="C831" s="164"/>
      <c r="D831" s="165"/>
      <c r="E831" s="165"/>
      <c r="F831" s="159"/>
      <c r="G831" s="160"/>
      <c r="H831" s="160"/>
      <c r="I831" s="160"/>
      <c r="J831" s="160"/>
      <c r="K831" s="160"/>
      <c r="L831" s="160"/>
      <c r="M831" s="160"/>
      <c r="N831" s="160"/>
      <c r="O831" s="159"/>
    </row>
    <row r="832" spans="1:15" hidden="1" outlineLevel="1">
      <c r="A832" s="155">
        <f t="shared" si="16"/>
        <v>19</v>
      </c>
      <c r="B832" s="163"/>
      <c r="C832" s="164"/>
      <c r="D832" s="165"/>
      <c r="E832" s="165"/>
      <c r="F832" s="159"/>
      <c r="G832" s="160"/>
      <c r="H832" s="160"/>
      <c r="I832" s="160"/>
      <c r="J832" s="160"/>
      <c r="K832" s="160"/>
      <c r="L832" s="160"/>
      <c r="M832" s="160"/>
      <c r="N832" s="160"/>
      <c r="O832" s="159"/>
    </row>
    <row r="833" spans="1:15" hidden="1" outlineLevel="1">
      <c r="A833" s="155">
        <f t="shared" si="16"/>
        <v>20</v>
      </c>
      <c r="B833" s="163"/>
      <c r="C833" s="164"/>
      <c r="D833" s="165"/>
      <c r="E833" s="165"/>
      <c r="F833" s="159"/>
      <c r="G833" s="160"/>
      <c r="H833" s="160"/>
      <c r="I833" s="160"/>
      <c r="J833" s="160"/>
      <c r="K833" s="160"/>
      <c r="L833" s="160"/>
      <c r="M833" s="160"/>
      <c r="N833" s="160"/>
      <c r="O833" s="159"/>
    </row>
    <row r="834" spans="1:15" hidden="1" outlineLevel="1">
      <c r="A834" s="155">
        <f t="shared" si="16"/>
        <v>21</v>
      </c>
      <c r="B834" s="163"/>
      <c r="C834" s="164"/>
      <c r="D834" s="165"/>
      <c r="E834" s="165"/>
      <c r="F834" s="159"/>
      <c r="G834" s="160"/>
      <c r="H834" s="160"/>
      <c r="I834" s="160"/>
      <c r="J834" s="160"/>
      <c r="K834" s="160"/>
      <c r="L834" s="160"/>
      <c r="M834" s="160"/>
      <c r="N834" s="160"/>
      <c r="O834" s="159"/>
    </row>
    <row r="835" spans="1:15" hidden="1" outlineLevel="1">
      <c r="A835" s="155">
        <f>A834+1</f>
        <v>22</v>
      </c>
      <c r="B835" s="163"/>
      <c r="C835" s="164"/>
      <c r="D835" s="165"/>
      <c r="E835" s="165"/>
      <c r="F835" s="159"/>
      <c r="G835" s="160"/>
      <c r="H835" s="160"/>
      <c r="I835" s="160"/>
      <c r="J835" s="160"/>
      <c r="K835" s="160"/>
      <c r="L835" s="160"/>
      <c r="M835" s="160"/>
      <c r="N835" s="160"/>
      <c r="O835" s="159"/>
    </row>
    <row r="836" spans="1:15" hidden="1" outlineLevel="1">
      <c r="A836" s="155">
        <f>A835+1</f>
        <v>23</v>
      </c>
      <c r="B836" s="163"/>
      <c r="C836" s="164"/>
      <c r="D836" s="165"/>
      <c r="E836" s="165"/>
      <c r="F836" s="159"/>
      <c r="G836" s="160"/>
      <c r="H836" s="160"/>
      <c r="I836" s="160"/>
      <c r="J836" s="160"/>
      <c r="K836" s="160"/>
      <c r="L836" s="160"/>
      <c r="M836" s="160"/>
      <c r="N836" s="160"/>
      <c r="O836" s="159"/>
    </row>
    <row r="837" spans="1:15" hidden="1" outlineLevel="1">
      <c r="A837" s="155">
        <f>A836+1</f>
        <v>24</v>
      </c>
      <c r="B837" s="163"/>
      <c r="C837" s="164"/>
      <c r="D837" s="165"/>
      <c r="E837" s="165"/>
      <c r="F837" s="159"/>
      <c r="G837" s="160"/>
      <c r="H837" s="160"/>
      <c r="I837" s="160"/>
      <c r="J837" s="160"/>
      <c r="K837" s="160"/>
      <c r="L837" s="160"/>
      <c r="M837" s="160"/>
      <c r="N837" s="160"/>
      <c r="O837" s="159"/>
    </row>
    <row r="838" spans="1:15" hidden="1" outlineLevel="1">
      <c r="A838" s="155">
        <f>A837+1</f>
        <v>25</v>
      </c>
      <c r="B838" s="163"/>
      <c r="C838" s="164"/>
      <c r="D838" s="165"/>
      <c r="E838" s="165"/>
      <c r="F838" s="159"/>
      <c r="G838" s="160"/>
      <c r="H838" s="160"/>
      <c r="I838" s="160"/>
      <c r="J838" s="160"/>
      <c r="K838" s="160"/>
      <c r="L838" s="160"/>
      <c r="M838" s="160"/>
      <c r="N838" s="160"/>
      <c r="O838" s="159"/>
    </row>
    <row r="839" spans="1:15" hidden="1" outlineLevel="1">
      <c r="A839" s="155">
        <f t="shared" si="16"/>
        <v>26</v>
      </c>
      <c r="B839" s="163"/>
      <c r="C839" s="164"/>
      <c r="D839" s="165"/>
      <c r="E839" s="165"/>
      <c r="F839" s="159"/>
      <c r="G839" s="160"/>
      <c r="H839" s="160"/>
      <c r="I839" s="160"/>
      <c r="J839" s="160"/>
      <c r="K839" s="160"/>
      <c r="L839" s="160"/>
      <c r="M839" s="160"/>
      <c r="N839" s="160"/>
      <c r="O839" s="159"/>
    </row>
    <row r="840" spans="1:15" hidden="1" outlineLevel="1">
      <c r="A840" s="155">
        <f t="shared" si="16"/>
        <v>27</v>
      </c>
      <c r="B840" s="163"/>
      <c r="C840" s="164"/>
      <c r="D840" s="165"/>
      <c r="E840" s="165"/>
      <c r="F840" s="159"/>
      <c r="G840" s="160"/>
      <c r="H840" s="160"/>
      <c r="I840" s="160"/>
      <c r="J840" s="160"/>
      <c r="K840" s="160"/>
      <c r="L840" s="160"/>
      <c r="M840" s="160"/>
      <c r="N840" s="160"/>
      <c r="O840" s="159"/>
    </row>
    <row r="841" spans="1:15" hidden="1" outlineLevel="1">
      <c r="A841" s="155">
        <f t="shared" si="16"/>
        <v>28</v>
      </c>
      <c r="B841" s="163"/>
      <c r="C841" s="164"/>
      <c r="D841" s="165"/>
      <c r="E841" s="165"/>
      <c r="F841" s="159"/>
      <c r="G841" s="160"/>
      <c r="H841" s="160"/>
      <c r="I841" s="160"/>
      <c r="J841" s="160"/>
      <c r="K841" s="160"/>
      <c r="L841" s="160"/>
      <c r="M841" s="160"/>
      <c r="N841" s="160"/>
      <c r="O841" s="159"/>
    </row>
    <row r="842" spans="1:15" hidden="1" outlineLevel="1">
      <c r="A842" s="155">
        <f t="shared" si="16"/>
        <v>29</v>
      </c>
      <c r="B842" s="163"/>
      <c r="C842" s="164"/>
      <c r="D842" s="165"/>
      <c r="E842" s="165"/>
      <c r="F842" s="159"/>
      <c r="G842" s="160"/>
      <c r="H842" s="160"/>
      <c r="I842" s="160"/>
      <c r="J842" s="160"/>
      <c r="K842" s="160"/>
      <c r="L842" s="160"/>
      <c r="M842" s="160"/>
      <c r="N842" s="160"/>
      <c r="O842" s="159"/>
    </row>
    <row r="843" spans="1:15" hidden="1" outlineLevel="1">
      <c r="A843" s="155">
        <f t="shared" si="16"/>
        <v>30</v>
      </c>
      <c r="B843" s="163"/>
      <c r="C843" s="164"/>
      <c r="D843" s="165"/>
      <c r="E843" s="165"/>
      <c r="F843" s="159"/>
      <c r="G843" s="160"/>
      <c r="H843" s="160"/>
      <c r="I843" s="160"/>
      <c r="J843" s="160"/>
      <c r="K843" s="160"/>
      <c r="L843" s="160"/>
      <c r="M843" s="160"/>
      <c r="N843" s="160"/>
      <c r="O843" s="159"/>
    </row>
    <row r="844" spans="1:15" hidden="1" outlineLevel="1">
      <c r="A844" s="155">
        <f t="shared" si="16"/>
        <v>31</v>
      </c>
      <c r="B844" s="163"/>
      <c r="C844" s="164"/>
      <c r="D844" s="165"/>
      <c r="E844" s="165"/>
      <c r="F844" s="159"/>
      <c r="G844" s="160"/>
      <c r="H844" s="160"/>
      <c r="I844" s="160"/>
      <c r="J844" s="160"/>
      <c r="K844" s="160"/>
      <c r="L844" s="160"/>
      <c r="M844" s="160"/>
      <c r="N844" s="160"/>
      <c r="O844" s="159"/>
    </row>
    <row r="845" spans="1:15" hidden="1" outlineLevel="1">
      <c r="A845" s="155">
        <f>A844+1</f>
        <v>32</v>
      </c>
      <c r="B845" s="163"/>
      <c r="C845" s="164"/>
      <c r="D845" s="165"/>
      <c r="E845" s="165"/>
      <c r="F845" s="159"/>
      <c r="G845" s="160"/>
      <c r="H845" s="160"/>
      <c r="I845" s="160"/>
      <c r="J845" s="160"/>
      <c r="K845" s="160"/>
      <c r="L845" s="160"/>
      <c r="M845" s="160"/>
      <c r="N845" s="160"/>
      <c r="O845" s="159"/>
    </row>
    <row r="846" spans="1:15" hidden="1" outlineLevel="1">
      <c r="A846" s="155">
        <f>A845+1</f>
        <v>33</v>
      </c>
      <c r="B846" s="163"/>
      <c r="C846" s="164"/>
      <c r="D846" s="165"/>
      <c r="E846" s="165"/>
      <c r="F846" s="159"/>
      <c r="G846" s="160"/>
      <c r="H846" s="160"/>
      <c r="I846" s="160"/>
      <c r="J846" s="160"/>
      <c r="K846" s="160"/>
      <c r="L846" s="160"/>
      <c r="M846" s="160"/>
      <c r="N846" s="160"/>
      <c r="O846" s="159"/>
    </row>
    <row r="847" spans="1:15" hidden="1" outlineLevel="1">
      <c r="A847" s="155">
        <f t="shared" si="16"/>
        <v>34</v>
      </c>
      <c r="B847" s="163"/>
      <c r="C847" s="164"/>
      <c r="D847" s="165"/>
      <c r="E847" s="165"/>
      <c r="F847" s="159"/>
      <c r="G847" s="160"/>
      <c r="H847" s="160"/>
      <c r="I847" s="160"/>
      <c r="J847" s="160"/>
      <c r="K847" s="160"/>
      <c r="L847" s="160"/>
      <c r="M847" s="160"/>
      <c r="N847" s="160"/>
      <c r="O847" s="159"/>
    </row>
    <row r="848" spans="1:15" hidden="1" outlineLevel="1">
      <c r="A848" s="155">
        <f t="shared" si="16"/>
        <v>35</v>
      </c>
      <c r="B848" s="163"/>
      <c r="C848" s="164"/>
      <c r="D848" s="165"/>
      <c r="E848" s="165"/>
      <c r="F848" s="159"/>
      <c r="G848" s="160"/>
      <c r="H848" s="160"/>
      <c r="I848" s="160"/>
      <c r="J848" s="160"/>
      <c r="K848" s="160"/>
      <c r="L848" s="160"/>
      <c r="M848" s="160"/>
      <c r="N848" s="160"/>
      <c r="O848" s="159"/>
    </row>
    <row r="849" spans="1:15" hidden="1" outlineLevel="1">
      <c r="A849" s="155">
        <f t="shared" si="16"/>
        <v>36</v>
      </c>
      <c r="B849" s="156"/>
      <c r="C849" s="157"/>
      <c r="D849" s="158"/>
      <c r="E849" s="165"/>
      <c r="F849" s="159"/>
      <c r="G849" s="160"/>
      <c r="H849" s="160"/>
      <c r="I849" s="160"/>
      <c r="J849" s="160"/>
      <c r="K849" s="160"/>
      <c r="L849" s="160"/>
      <c r="M849" s="160"/>
      <c r="N849" s="160"/>
      <c r="O849" s="159"/>
    </row>
    <row r="850" spans="1:15" hidden="1" outlineLevel="1">
      <c r="A850" s="155">
        <f t="shared" si="16"/>
        <v>37</v>
      </c>
      <c r="B850" s="156"/>
      <c r="C850" s="157"/>
      <c r="D850" s="158"/>
      <c r="E850" s="165"/>
      <c r="F850" s="159"/>
      <c r="G850" s="160"/>
      <c r="H850" s="160"/>
      <c r="I850" s="160"/>
      <c r="J850" s="160"/>
      <c r="K850" s="160"/>
      <c r="L850" s="160"/>
      <c r="M850" s="160"/>
      <c r="N850" s="160"/>
      <c r="O850" s="159"/>
    </row>
    <row r="851" spans="1:15" hidden="1" outlineLevel="1">
      <c r="A851" s="155">
        <f t="shared" si="16"/>
        <v>38</v>
      </c>
      <c r="B851" s="161"/>
      <c r="C851" s="157"/>
      <c r="D851" s="158"/>
      <c r="E851" s="165"/>
      <c r="F851" s="159"/>
      <c r="G851" s="160"/>
      <c r="H851" s="160"/>
      <c r="I851" s="160"/>
      <c r="J851" s="160"/>
      <c r="K851" s="160"/>
      <c r="L851" s="160"/>
      <c r="M851" s="160"/>
      <c r="N851" s="160"/>
      <c r="O851" s="159"/>
    </row>
    <row r="852" spans="1:15" hidden="1" outlineLevel="1">
      <c r="A852" s="155">
        <f t="shared" si="16"/>
        <v>39</v>
      </c>
      <c r="B852" s="156"/>
      <c r="C852" s="157"/>
      <c r="D852" s="158"/>
      <c r="E852" s="165"/>
      <c r="F852" s="159"/>
      <c r="G852" s="160"/>
      <c r="H852" s="160"/>
      <c r="I852" s="160"/>
      <c r="J852" s="160"/>
      <c r="K852" s="160"/>
      <c r="L852" s="160"/>
      <c r="M852" s="160"/>
      <c r="N852" s="160"/>
      <c r="O852" s="159"/>
    </row>
    <row r="853" spans="1:15" hidden="1" outlineLevel="1">
      <c r="A853" s="155">
        <f t="shared" si="16"/>
        <v>40</v>
      </c>
      <c r="B853" s="156"/>
      <c r="C853" s="157"/>
      <c r="D853" s="158"/>
      <c r="E853" s="165"/>
      <c r="F853" s="159"/>
      <c r="G853" s="160"/>
      <c r="H853" s="160"/>
      <c r="I853" s="160"/>
      <c r="J853" s="160"/>
      <c r="K853" s="160"/>
      <c r="L853" s="160"/>
      <c r="M853" s="160"/>
      <c r="N853" s="160"/>
      <c r="O853" s="159"/>
    </row>
    <row r="854" spans="1:15" hidden="1" outlineLevel="1">
      <c r="A854" s="155">
        <f t="shared" si="16"/>
        <v>41</v>
      </c>
      <c r="B854" s="156"/>
      <c r="C854" s="157"/>
      <c r="D854" s="158"/>
      <c r="E854" s="165"/>
      <c r="F854" s="159"/>
      <c r="G854" s="160"/>
      <c r="H854" s="160"/>
      <c r="I854" s="160"/>
      <c r="J854" s="160"/>
      <c r="K854" s="160"/>
      <c r="L854" s="160"/>
      <c r="M854" s="160"/>
      <c r="N854" s="160"/>
      <c r="O854" s="159"/>
    </row>
    <row r="855" spans="1:15" hidden="1" outlineLevel="1">
      <c r="A855" s="155">
        <f t="shared" si="16"/>
        <v>42</v>
      </c>
      <c r="B855" s="156"/>
      <c r="C855" s="157"/>
      <c r="D855" s="158"/>
      <c r="E855" s="165"/>
      <c r="F855" s="159"/>
      <c r="G855" s="160"/>
      <c r="H855" s="160"/>
      <c r="I855" s="160"/>
      <c r="J855" s="160"/>
      <c r="K855" s="160"/>
      <c r="L855" s="160"/>
      <c r="M855" s="160"/>
      <c r="N855" s="160"/>
      <c r="O855" s="159"/>
    </row>
    <row r="856" spans="1:15" hidden="1" outlineLevel="1">
      <c r="A856" s="155">
        <f t="shared" si="16"/>
        <v>43</v>
      </c>
      <c r="B856" s="156"/>
      <c r="C856" s="157"/>
      <c r="D856" s="162"/>
      <c r="E856" s="158"/>
      <c r="F856" s="159"/>
      <c r="G856" s="160"/>
      <c r="H856" s="160"/>
      <c r="I856" s="160"/>
      <c r="J856" s="160"/>
      <c r="K856" s="160"/>
      <c r="L856" s="160"/>
      <c r="M856" s="160"/>
      <c r="N856" s="160"/>
      <c r="O856" s="159"/>
    </row>
    <row r="857" spans="1:15" hidden="1" outlineLevel="1">
      <c r="A857" s="155">
        <f t="shared" si="16"/>
        <v>44</v>
      </c>
      <c r="B857" s="156"/>
      <c r="C857" s="157"/>
      <c r="D857" s="162"/>
      <c r="E857" s="158"/>
      <c r="F857" s="159"/>
      <c r="G857" s="160"/>
      <c r="H857" s="160"/>
      <c r="I857" s="160"/>
      <c r="J857" s="160"/>
      <c r="K857" s="160"/>
      <c r="L857" s="160"/>
      <c r="M857" s="160"/>
      <c r="N857" s="160"/>
      <c r="O857" s="159"/>
    </row>
    <row r="858" spans="1:15" hidden="1" outlineLevel="1">
      <c r="A858" s="155">
        <f t="shared" si="16"/>
        <v>45</v>
      </c>
      <c r="B858" s="156"/>
      <c r="C858" s="157"/>
      <c r="D858" s="162"/>
      <c r="E858" s="158"/>
      <c r="F858" s="159"/>
      <c r="G858" s="160"/>
      <c r="H858" s="160"/>
      <c r="I858" s="160"/>
      <c r="J858" s="160"/>
      <c r="K858" s="160"/>
      <c r="L858" s="160"/>
      <c r="M858" s="160"/>
      <c r="N858" s="160"/>
      <c r="O858" s="159"/>
    </row>
    <row r="859" spans="1:15" hidden="1" outlineLevel="1">
      <c r="A859" s="155">
        <f t="shared" si="16"/>
        <v>46</v>
      </c>
      <c r="B859" s="156"/>
      <c r="C859" s="157"/>
      <c r="D859" s="162"/>
      <c r="E859" s="158"/>
      <c r="F859" s="159"/>
      <c r="G859" s="160"/>
      <c r="H859" s="160"/>
      <c r="I859" s="160"/>
      <c r="J859" s="160"/>
      <c r="K859" s="160"/>
      <c r="L859" s="160"/>
      <c r="M859" s="160"/>
      <c r="N859" s="160"/>
      <c r="O859" s="159"/>
    </row>
    <row r="860" spans="1:15" hidden="1" outlineLevel="1">
      <c r="A860" s="155">
        <f t="shared" si="16"/>
        <v>47</v>
      </c>
      <c r="B860" s="163"/>
      <c r="C860" s="157"/>
      <c r="D860" s="165"/>
      <c r="E860" s="165"/>
      <c r="F860" s="159"/>
      <c r="G860" s="160"/>
      <c r="H860" s="160"/>
      <c r="I860" s="160"/>
      <c r="J860" s="160"/>
      <c r="K860" s="160"/>
      <c r="L860" s="160"/>
      <c r="M860" s="160"/>
      <c r="N860" s="160"/>
      <c r="O860" s="159"/>
    </row>
    <row r="861" spans="1:15" hidden="1" outlineLevel="1">
      <c r="A861" s="155">
        <f t="shared" si="16"/>
        <v>48</v>
      </c>
      <c r="B861" s="156"/>
      <c r="C861" s="157"/>
      <c r="D861" s="162"/>
      <c r="E861" s="158"/>
      <c r="F861" s="159"/>
      <c r="G861" s="160"/>
      <c r="H861" s="160"/>
      <c r="I861" s="160"/>
      <c r="J861" s="160"/>
      <c r="K861" s="160"/>
      <c r="L861" s="160"/>
      <c r="M861" s="160"/>
      <c r="N861" s="160"/>
      <c r="O861" s="159"/>
    </row>
    <row r="862" spans="1:15" hidden="1" outlineLevel="1">
      <c r="A862" s="155">
        <f t="shared" si="16"/>
        <v>49</v>
      </c>
      <c r="B862" s="163"/>
      <c r="C862" s="157"/>
      <c r="D862" s="165"/>
      <c r="E862" s="165"/>
      <c r="F862" s="159"/>
      <c r="G862" s="160"/>
      <c r="H862" s="160"/>
      <c r="I862" s="160"/>
      <c r="J862" s="160"/>
      <c r="K862" s="160"/>
      <c r="L862" s="160"/>
      <c r="M862" s="160"/>
      <c r="N862" s="160"/>
      <c r="O862" s="159"/>
    </row>
    <row r="863" spans="1:15" hidden="1" outlineLevel="1">
      <c r="A863" s="155">
        <f t="shared" si="16"/>
        <v>50</v>
      </c>
      <c r="B863" s="156"/>
      <c r="C863" s="157"/>
      <c r="D863" s="162"/>
      <c r="E863" s="158"/>
      <c r="F863" s="159"/>
      <c r="G863" s="160"/>
      <c r="H863" s="160"/>
      <c r="I863" s="160"/>
      <c r="J863" s="160"/>
      <c r="K863" s="160"/>
      <c r="L863" s="160"/>
      <c r="M863" s="160"/>
      <c r="N863" s="160"/>
      <c r="O863" s="159"/>
    </row>
    <row r="864" spans="1:15" hidden="1" outlineLevel="1">
      <c r="A864" s="155">
        <f t="shared" si="16"/>
        <v>51</v>
      </c>
      <c r="B864" s="163"/>
      <c r="C864" s="157"/>
      <c r="D864" s="165"/>
      <c r="E864" s="165"/>
      <c r="F864" s="159"/>
      <c r="G864" s="160"/>
      <c r="H864" s="160"/>
      <c r="I864" s="160"/>
      <c r="J864" s="160"/>
      <c r="K864" s="160"/>
      <c r="L864" s="160"/>
      <c r="M864" s="160"/>
      <c r="N864" s="160"/>
      <c r="O864" s="159"/>
    </row>
    <row r="865" spans="1:15" hidden="1" outlineLevel="1">
      <c r="A865" s="155">
        <f t="shared" si="16"/>
        <v>52</v>
      </c>
      <c r="B865" s="156"/>
      <c r="C865" s="157"/>
      <c r="D865" s="162"/>
      <c r="E865" s="158"/>
      <c r="F865" s="159"/>
      <c r="G865" s="160"/>
      <c r="H865" s="160"/>
      <c r="I865" s="160"/>
      <c r="J865" s="160"/>
      <c r="K865" s="160"/>
      <c r="L865" s="160"/>
      <c r="M865" s="160"/>
      <c r="N865" s="160"/>
      <c r="O865" s="159"/>
    </row>
    <row r="866" spans="1:15" hidden="1" outlineLevel="1">
      <c r="A866" s="155">
        <f t="shared" si="16"/>
        <v>53</v>
      </c>
      <c r="B866" s="163"/>
      <c r="C866" s="157"/>
      <c r="D866" s="165"/>
      <c r="E866" s="165"/>
      <c r="F866" s="159"/>
      <c r="G866" s="160"/>
      <c r="H866" s="160"/>
      <c r="I866" s="160"/>
      <c r="J866" s="160"/>
      <c r="K866" s="160"/>
      <c r="L866" s="160"/>
      <c r="M866" s="160"/>
      <c r="N866" s="160"/>
      <c r="O866" s="159"/>
    </row>
    <row r="867" spans="1:15" hidden="1" outlineLevel="1">
      <c r="A867" s="155">
        <f t="shared" si="16"/>
        <v>54</v>
      </c>
      <c r="B867" s="156"/>
      <c r="C867" s="157"/>
      <c r="D867" s="162"/>
      <c r="E867" s="158"/>
      <c r="F867" s="159"/>
      <c r="G867" s="160"/>
      <c r="H867" s="160"/>
      <c r="I867" s="160"/>
      <c r="J867" s="160"/>
      <c r="K867" s="160"/>
      <c r="L867" s="160"/>
      <c r="M867" s="160"/>
      <c r="N867" s="160"/>
      <c r="O867" s="159"/>
    </row>
    <row r="868" spans="1:15" hidden="1" outlineLevel="1">
      <c r="A868" s="155">
        <f t="shared" si="16"/>
        <v>55</v>
      </c>
      <c r="B868" s="163"/>
      <c r="C868" s="157"/>
      <c r="D868" s="165"/>
      <c r="E868" s="165"/>
      <c r="F868" s="159"/>
      <c r="G868" s="160"/>
      <c r="H868" s="160"/>
      <c r="I868" s="160"/>
      <c r="J868" s="160"/>
      <c r="K868" s="160"/>
      <c r="L868" s="160"/>
      <c r="M868" s="160"/>
      <c r="N868" s="160"/>
      <c r="O868" s="159"/>
    </row>
    <row r="869" spans="1:15" hidden="1" outlineLevel="1">
      <c r="A869" s="155">
        <f t="shared" si="16"/>
        <v>56</v>
      </c>
      <c r="B869" s="156"/>
      <c r="C869" s="157"/>
      <c r="D869" s="162"/>
      <c r="E869" s="158"/>
      <c r="F869" s="159"/>
      <c r="G869" s="160"/>
      <c r="H869" s="160"/>
      <c r="I869" s="160"/>
      <c r="J869" s="160"/>
      <c r="K869" s="160"/>
      <c r="L869" s="160"/>
      <c r="M869" s="160"/>
      <c r="N869" s="160"/>
      <c r="O869" s="159"/>
    </row>
    <row r="870" spans="1:15" hidden="1" outlineLevel="1">
      <c r="A870" s="155">
        <f t="shared" si="16"/>
        <v>57</v>
      </c>
      <c r="B870" s="163"/>
      <c r="C870" s="164"/>
      <c r="D870" s="165"/>
      <c r="E870" s="165"/>
      <c r="F870" s="159"/>
      <c r="G870" s="160"/>
      <c r="H870" s="160"/>
      <c r="I870" s="160"/>
      <c r="J870" s="160"/>
      <c r="K870" s="160"/>
      <c r="L870" s="160"/>
      <c r="M870" s="160"/>
      <c r="N870" s="160"/>
      <c r="O870" s="159"/>
    </row>
    <row r="871" spans="1:15" hidden="1" outlineLevel="1">
      <c r="A871" s="155">
        <f t="shared" si="16"/>
        <v>58</v>
      </c>
      <c r="B871" s="163"/>
      <c r="C871" s="164"/>
      <c r="D871" s="165"/>
      <c r="E871" s="165"/>
      <c r="F871" s="159"/>
      <c r="G871" s="160"/>
      <c r="H871" s="160"/>
      <c r="I871" s="160"/>
      <c r="J871" s="160"/>
      <c r="K871" s="160"/>
      <c r="L871" s="160"/>
      <c r="M871" s="160"/>
      <c r="N871" s="160"/>
      <c r="O871" s="159"/>
    </row>
    <row r="872" spans="1:15" hidden="1" outlineLevel="1">
      <c r="A872" s="155">
        <f t="shared" si="16"/>
        <v>59</v>
      </c>
      <c r="B872" s="163"/>
      <c r="C872" s="164"/>
      <c r="D872" s="165"/>
      <c r="E872" s="165"/>
      <c r="F872" s="159"/>
      <c r="G872" s="160"/>
      <c r="H872" s="160"/>
      <c r="I872" s="160"/>
      <c r="J872" s="160"/>
      <c r="K872" s="160"/>
      <c r="L872" s="160"/>
      <c r="M872" s="160"/>
      <c r="N872" s="160"/>
      <c r="O872" s="159"/>
    </row>
    <row r="873" spans="1:15" hidden="1" outlineLevel="1">
      <c r="A873" s="155">
        <f t="shared" si="16"/>
        <v>60</v>
      </c>
      <c r="B873" s="163"/>
      <c r="C873" s="164"/>
      <c r="D873" s="165"/>
      <c r="E873" s="165"/>
      <c r="F873" s="159"/>
      <c r="G873" s="160"/>
      <c r="H873" s="160"/>
      <c r="I873" s="160"/>
      <c r="J873" s="160"/>
      <c r="K873" s="160"/>
      <c r="L873" s="160"/>
      <c r="M873" s="160"/>
      <c r="N873" s="160"/>
      <c r="O873" s="159"/>
    </row>
    <row r="874" spans="1:15" hidden="1" outlineLevel="1">
      <c r="A874" s="155">
        <f>A873+1</f>
        <v>61</v>
      </c>
      <c r="B874" s="163"/>
      <c r="C874" s="164"/>
      <c r="D874" s="165"/>
      <c r="E874" s="165"/>
      <c r="F874" s="159"/>
      <c r="G874" s="160"/>
      <c r="H874" s="160"/>
      <c r="I874" s="160"/>
      <c r="J874" s="160"/>
      <c r="K874" s="160"/>
      <c r="L874" s="160"/>
      <c r="M874" s="160"/>
      <c r="N874" s="160"/>
      <c r="O874" s="159"/>
    </row>
    <row r="875" spans="1:15" hidden="1" outlineLevel="1">
      <c r="A875" s="155">
        <f t="shared" si="16"/>
        <v>62</v>
      </c>
      <c r="B875" s="163"/>
      <c r="C875" s="164"/>
      <c r="D875" s="165"/>
      <c r="E875" s="165"/>
      <c r="F875" s="159"/>
      <c r="G875" s="160"/>
      <c r="H875" s="160"/>
      <c r="I875" s="160"/>
      <c r="J875" s="160"/>
      <c r="K875" s="160"/>
      <c r="L875" s="160"/>
      <c r="M875" s="160"/>
      <c r="N875" s="160"/>
      <c r="O875" s="159"/>
    </row>
    <row r="876" spans="1:15" hidden="1" outlineLevel="1">
      <c r="A876" s="155">
        <f t="shared" si="16"/>
        <v>63</v>
      </c>
      <c r="B876" s="163"/>
      <c r="C876" s="164"/>
      <c r="D876" s="165"/>
      <c r="E876" s="165"/>
      <c r="F876" s="159"/>
      <c r="G876" s="160"/>
      <c r="H876" s="160"/>
      <c r="I876" s="160"/>
      <c r="J876" s="160"/>
      <c r="K876" s="160"/>
      <c r="L876" s="160"/>
      <c r="M876" s="160"/>
      <c r="N876" s="160"/>
      <c r="O876" s="159"/>
    </row>
    <row r="877" spans="1:15" hidden="1" outlineLevel="1">
      <c r="A877" s="155">
        <f t="shared" si="16"/>
        <v>64</v>
      </c>
      <c r="B877" s="163"/>
      <c r="C877" s="164"/>
      <c r="D877" s="165"/>
      <c r="E877" s="165"/>
      <c r="F877" s="159"/>
      <c r="G877" s="160"/>
      <c r="H877" s="160"/>
      <c r="I877" s="160"/>
      <c r="J877" s="160"/>
      <c r="K877" s="160"/>
      <c r="L877" s="160"/>
      <c r="M877" s="160"/>
      <c r="N877" s="160"/>
      <c r="O877" s="159"/>
    </row>
    <row r="878" spans="1:15" hidden="1" outlineLevel="1">
      <c r="A878" s="155">
        <f t="shared" si="16"/>
        <v>65</v>
      </c>
      <c r="B878" s="163"/>
      <c r="C878" s="164"/>
      <c r="D878" s="165"/>
      <c r="E878" s="165"/>
      <c r="F878" s="159"/>
      <c r="G878" s="160"/>
      <c r="H878" s="160"/>
      <c r="I878" s="160"/>
      <c r="J878" s="160"/>
      <c r="K878" s="160"/>
      <c r="L878" s="160"/>
      <c r="M878" s="160"/>
      <c r="N878" s="160"/>
      <c r="O878" s="159"/>
    </row>
    <row r="879" spans="1:15" hidden="1" outlineLevel="1">
      <c r="A879" s="155">
        <f t="shared" si="16"/>
        <v>66</v>
      </c>
      <c r="B879" s="163"/>
      <c r="C879" s="164"/>
      <c r="D879" s="165"/>
      <c r="E879" s="165"/>
      <c r="F879" s="159"/>
      <c r="G879" s="160"/>
      <c r="H879" s="160"/>
      <c r="I879" s="160"/>
      <c r="J879" s="160"/>
      <c r="K879" s="160"/>
      <c r="L879" s="160"/>
      <c r="M879" s="160"/>
      <c r="N879" s="160"/>
      <c r="O879" s="159"/>
    </row>
    <row r="880" spans="1:15" hidden="1" outlineLevel="1">
      <c r="A880" s="155">
        <f t="shared" ref="A880:A913" si="17">A879+1</f>
        <v>67</v>
      </c>
      <c r="B880" s="163"/>
      <c r="C880" s="164"/>
      <c r="D880" s="165"/>
      <c r="E880" s="165"/>
      <c r="F880" s="159"/>
      <c r="G880" s="160"/>
      <c r="H880" s="160"/>
      <c r="I880" s="160"/>
      <c r="J880" s="160"/>
      <c r="K880" s="160"/>
      <c r="L880" s="160"/>
      <c r="M880" s="160"/>
      <c r="N880" s="160"/>
      <c r="O880" s="159"/>
    </row>
    <row r="881" spans="1:15" hidden="1" outlineLevel="1">
      <c r="A881" s="155">
        <f t="shared" si="17"/>
        <v>68</v>
      </c>
      <c r="B881" s="163"/>
      <c r="C881" s="164"/>
      <c r="D881" s="165"/>
      <c r="E881" s="165"/>
      <c r="F881" s="159"/>
      <c r="G881" s="160"/>
      <c r="H881" s="160"/>
      <c r="I881" s="160"/>
      <c r="J881" s="160"/>
      <c r="K881" s="160"/>
      <c r="L881" s="160"/>
      <c r="M881" s="160"/>
      <c r="N881" s="160"/>
      <c r="O881" s="159"/>
    </row>
    <row r="882" spans="1:15" hidden="1" outlineLevel="1">
      <c r="A882" s="155">
        <f t="shared" si="17"/>
        <v>69</v>
      </c>
      <c r="B882" s="163"/>
      <c r="C882" s="164"/>
      <c r="D882" s="165"/>
      <c r="E882" s="165"/>
      <c r="F882" s="159"/>
      <c r="G882" s="160"/>
      <c r="H882" s="160"/>
      <c r="I882" s="160"/>
      <c r="J882" s="160"/>
      <c r="K882" s="160"/>
      <c r="L882" s="160"/>
      <c r="M882" s="160"/>
      <c r="N882" s="160"/>
      <c r="O882" s="159"/>
    </row>
    <row r="883" spans="1:15" hidden="1" outlineLevel="1">
      <c r="A883" s="155">
        <f t="shared" si="17"/>
        <v>70</v>
      </c>
      <c r="B883" s="163"/>
      <c r="C883" s="164"/>
      <c r="D883" s="165"/>
      <c r="E883" s="165"/>
      <c r="F883" s="159"/>
      <c r="G883" s="160"/>
      <c r="H883" s="160"/>
      <c r="I883" s="160"/>
      <c r="J883" s="160"/>
      <c r="K883" s="160"/>
      <c r="L883" s="160"/>
      <c r="M883" s="160"/>
      <c r="N883" s="160"/>
      <c r="O883" s="159"/>
    </row>
    <row r="884" spans="1:15" hidden="1" outlineLevel="1">
      <c r="A884" s="155">
        <f t="shared" si="17"/>
        <v>71</v>
      </c>
      <c r="B884" s="163"/>
      <c r="C884" s="164"/>
      <c r="D884" s="165"/>
      <c r="E884" s="165"/>
      <c r="F884" s="159"/>
      <c r="G884" s="160"/>
      <c r="H884" s="160"/>
      <c r="I884" s="160"/>
      <c r="J884" s="160"/>
      <c r="K884" s="160"/>
      <c r="L884" s="160"/>
      <c r="M884" s="160"/>
      <c r="N884" s="160"/>
      <c r="O884" s="159"/>
    </row>
    <row r="885" spans="1:15" hidden="1" outlineLevel="1">
      <c r="A885" s="155">
        <f t="shared" si="17"/>
        <v>72</v>
      </c>
      <c r="B885" s="163"/>
      <c r="C885" s="164"/>
      <c r="D885" s="165"/>
      <c r="E885" s="165"/>
      <c r="F885" s="159"/>
      <c r="G885" s="160"/>
      <c r="H885" s="160"/>
      <c r="I885" s="160"/>
      <c r="J885" s="160"/>
      <c r="K885" s="160"/>
      <c r="L885" s="160"/>
      <c r="M885" s="160"/>
      <c r="N885" s="160"/>
      <c r="O885" s="159"/>
    </row>
    <row r="886" spans="1:15" hidden="1" outlineLevel="1">
      <c r="A886" s="155">
        <f t="shared" si="17"/>
        <v>73</v>
      </c>
      <c r="B886" s="163"/>
      <c r="C886" s="164"/>
      <c r="D886" s="165"/>
      <c r="E886" s="165"/>
      <c r="F886" s="159"/>
      <c r="G886" s="160"/>
      <c r="H886" s="160"/>
      <c r="I886" s="160"/>
      <c r="J886" s="160"/>
      <c r="K886" s="160"/>
      <c r="L886" s="160"/>
      <c r="M886" s="160"/>
      <c r="N886" s="160"/>
      <c r="O886" s="159"/>
    </row>
    <row r="887" spans="1:15" hidden="1" outlineLevel="1">
      <c r="A887" s="155">
        <f t="shared" si="17"/>
        <v>74</v>
      </c>
      <c r="B887" s="163"/>
      <c r="C887" s="164"/>
      <c r="D887" s="165"/>
      <c r="E887" s="165"/>
      <c r="F887" s="159"/>
      <c r="G887" s="160"/>
      <c r="H887" s="160"/>
      <c r="I887" s="160"/>
      <c r="J887" s="160"/>
      <c r="K887" s="160"/>
      <c r="L887" s="160"/>
      <c r="M887" s="160"/>
      <c r="N887" s="160"/>
      <c r="O887" s="159"/>
    </row>
    <row r="888" spans="1:15" hidden="1" outlineLevel="1">
      <c r="A888" s="155">
        <f t="shared" si="17"/>
        <v>75</v>
      </c>
      <c r="B888" s="161"/>
      <c r="C888" s="166"/>
      <c r="D888" s="162"/>
      <c r="E888" s="158"/>
      <c r="F888" s="159"/>
      <c r="G888" s="160"/>
      <c r="H888" s="160"/>
      <c r="I888" s="160"/>
      <c r="J888" s="160"/>
      <c r="K888" s="160"/>
      <c r="L888" s="160"/>
      <c r="M888" s="160"/>
      <c r="N888" s="160"/>
      <c r="O888" s="159"/>
    </row>
    <row r="889" spans="1:15" hidden="1" outlineLevel="1">
      <c r="A889" s="155">
        <f t="shared" si="17"/>
        <v>76</v>
      </c>
      <c r="B889" s="163"/>
      <c r="C889" s="166"/>
      <c r="D889" s="165"/>
      <c r="E889" s="165"/>
      <c r="F889" s="159"/>
      <c r="G889" s="160"/>
      <c r="H889" s="160"/>
      <c r="I889" s="160"/>
      <c r="J889" s="160"/>
      <c r="K889" s="160"/>
      <c r="L889" s="160"/>
      <c r="M889" s="160"/>
      <c r="N889" s="160"/>
      <c r="O889" s="159"/>
    </row>
    <row r="890" spans="1:15" hidden="1" outlineLevel="1">
      <c r="A890" s="155">
        <f t="shared" si="17"/>
        <v>77</v>
      </c>
      <c r="B890" s="163"/>
      <c r="C890" s="164"/>
      <c r="D890" s="165"/>
      <c r="E890" s="165"/>
      <c r="F890" s="159"/>
      <c r="G890" s="160"/>
      <c r="H890" s="160"/>
      <c r="I890" s="160"/>
      <c r="J890" s="160"/>
      <c r="K890" s="160"/>
      <c r="L890" s="160"/>
      <c r="M890" s="160"/>
      <c r="N890" s="160"/>
      <c r="O890" s="159"/>
    </row>
    <row r="891" spans="1:15" hidden="1" outlineLevel="1">
      <c r="A891" s="155">
        <f t="shared" si="17"/>
        <v>78</v>
      </c>
      <c r="B891" s="163"/>
      <c r="C891" s="164"/>
      <c r="D891" s="165"/>
      <c r="E891" s="165"/>
      <c r="F891" s="159"/>
      <c r="G891" s="160"/>
      <c r="H891" s="160"/>
      <c r="I891" s="160"/>
      <c r="J891" s="160"/>
      <c r="K891" s="160"/>
      <c r="L891" s="160"/>
      <c r="M891" s="160"/>
      <c r="N891" s="160"/>
      <c r="O891" s="159"/>
    </row>
    <row r="892" spans="1:15" hidden="1" outlineLevel="1">
      <c r="A892" s="155">
        <f t="shared" si="17"/>
        <v>79</v>
      </c>
      <c r="B892" s="163"/>
      <c r="C892" s="164"/>
      <c r="D892" s="165"/>
      <c r="E892" s="165"/>
      <c r="F892" s="159"/>
      <c r="G892" s="160"/>
      <c r="H892" s="160"/>
      <c r="I892" s="160"/>
      <c r="J892" s="160"/>
      <c r="K892" s="160"/>
      <c r="L892" s="160"/>
      <c r="M892" s="160"/>
      <c r="N892" s="160"/>
      <c r="O892" s="159"/>
    </row>
    <row r="893" spans="1:15" hidden="1" outlineLevel="1">
      <c r="A893" s="155">
        <f t="shared" si="17"/>
        <v>80</v>
      </c>
      <c r="B893" s="163"/>
      <c r="C893" s="164"/>
      <c r="D893" s="165"/>
      <c r="E893" s="167"/>
      <c r="F893" s="159"/>
      <c r="G893" s="160"/>
      <c r="H893" s="160"/>
      <c r="I893" s="160"/>
      <c r="J893" s="160"/>
      <c r="K893" s="160"/>
      <c r="L893" s="160"/>
      <c r="M893" s="160"/>
      <c r="N893" s="160"/>
      <c r="O893" s="159"/>
    </row>
    <row r="894" spans="1:15" hidden="1" outlineLevel="1">
      <c r="A894" s="155">
        <f t="shared" si="17"/>
        <v>81</v>
      </c>
      <c r="B894" s="163"/>
      <c r="C894" s="164"/>
      <c r="D894" s="165"/>
      <c r="E894" s="165"/>
      <c r="F894" s="159"/>
      <c r="G894" s="160"/>
      <c r="H894" s="160"/>
      <c r="I894" s="160"/>
      <c r="J894" s="160"/>
      <c r="K894" s="160"/>
      <c r="L894" s="160"/>
      <c r="M894" s="160"/>
      <c r="N894" s="160"/>
      <c r="O894" s="159"/>
    </row>
    <row r="895" spans="1:15" hidden="1" outlineLevel="1">
      <c r="A895" s="155">
        <f t="shared" si="17"/>
        <v>82</v>
      </c>
      <c r="B895" s="163"/>
      <c r="C895" s="164"/>
      <c r="D895" s="165"/>
      <c r="E895" s="165"/>
      <c r="F895" s="159"/>
      <c r="G895" s="160"/>
      <c r="H895" s="160"/>
      <c r="I895" s="160"/>
      <c r="J895" s="160"/>
      <c r="K895" s="160"/>
      <c r="L895" s="160"/>
      <c r="M895" s="160"/>
      <c r="N895" s="160"/>
      <c r="O895" s="159"/>
    </row>
    <row r="896" spans="1:15" hidden="1" outlineLevel="1">
      <c r="A896" s="155">
        <f t="shared" si="17"/>
        <v>83</v>
      </c>
      <c r="B896" s="163"/>
      <c r="C896" s="164"/>
      <c r="D896" s="165"/>
      <c r="E896" s="165"/>
      <c r="F896" s="159"/>
      <c r="G896" s="160"/>
      <c r="H896" s="160"/>
      <c r="I896" s="160"/>
      <c r="J896" s="160"/>
      <c r="K896" s="160"/>
      <c r="L896" s="160"/>
      <c r="M896" s="160"/>
      <c r="N896" s="160"/>
      <c r="O896" s="159"/>
    </row>
    <row r="897" spans="1:15" hidden="1" outlineLevel="1">
      <c r="A897" s="155">
        <f t="shared" si="17"/>
        <v>84</v>
      </c>
      <c r="B897" s="163"/>
      <c r="C897" s="164"/>
      <c r="D897" s="165"/>
      <c r="E897" s="165"/>
      <c r="F897" s="159"/>
      <c r="G897" s="160"/>
      <c r="H897" s="160"/>
      <c r="I897" s="160"/>
      <c r="J897" s="160"/>
      <c r="K897" s="160"/>
      <c r="L897" s="160"/>
      <c r="M897" s="160"/>
      <c r="N897" s="160"/>
      <c r="O897" s="159"/>
    </row>
    <row r="898" spans="1:15" hidden="1" outlineLevel="1">
      <c r="A898" s="155">
        <f t="shared" si="17"/>
        <v>85</v>
      </c>
      <c r="B898" s="163"/>
      <c r="C898" s="164"/>
      <c r="D898" s="165"/>
      <c r="E898" s="165"/>
      <c r="F898" s="159"/>
      <c r="G898" s="160"/>
      <c r="H898" s="160"/>
      <c r="I898" s="160"/>
      <c r="J898" s="160"/>
      <c r="K898" s="160"/>
      <c r="L898" s="160"/>
      <c r="M898" s="160"/>
      <c r="N898" s="160"/>
      <c r="O898" s="159"/>
    </row>
    <row r="899" spans="1:15" hidden="1" outlineLevel="1">
      <c r="A899" s="155">
        <f t="shared" si="17"/>
        <v>86</v>
      </c>
      <c r="B899" s="163"/>
      <c r="C899" s="164"/>
      <c r="D899" s="165"/>
      <c r="E899" s="165"/>
      <c r="F899" s="159"/>
      <c r="G899" s="160"/>
      <c r="H899" s="160"/>
      <c r="I899" s="160"/>
      <c r="J899" s="160"/>
      <c r="K899" s="160"/>
      <c r="L899" s="160"/>
      <c r="M899" s="160"/>
      <c r="N899" s="160"/>
      <c r="O899" s="159"/>
    </row>
    <row r="900" spans="1:15" hidden="1" outlineLevel="1">
      <c r="A900" s="155">
        <f t="shared" si="17"/>
        <v>87</v>
      </c>
      <c r="B900" s="163"/>
      <c r="C900" s="164"/>
      <c r="D900" s="165"/>
      <c r="E900" s="165"/>
      <c r="F900" s="159"/>
      <c r="G900" s="160"/>
      <c r="H900" s="160"/>
      <c r="I900" s="160"/>
      <c r="J900" s="160"/>
      <c r="K900" s="160"/>
      <c r="L900" s="160"/>
      <c r="M900" s="160"/>
      <c r="N900" s="160"/>
      <c r="O900" s="159"/>
    </row>
    <row r="901" spans="1:15" hidden="1" outlineLevel="1">
      <c r="A901" s="155">
        <f t="shared" si="17"/>
        <v>88</v>
      </c>
      <c r="B901" s="163"/>
      <c r="C901" s="164"/>
      <c r="D901" s="165"/>
      <c r="E901" s="165"/>
      <c r="F901" s="159"/>
      <c r="G901" s="160"/>
      <c r="H901" s="160"/>
      <c r="I901" s="160"/>
      <c r="J901" s="160"/>
      <c r="K901" s="160"/>
      <c r="L901" s="160"/>
      <c r="M901" s="160"/>
      <c r="N901" s="160"/>
      <c r="O901" s="159"/>
    </row>
    <row r="902" spans="1:15" hidden="1" outlineLevel="1">
      <c r="A902" s="155">
        <f t="shared" si="17"/>
        <v>89</v>
      </c>
      <c r="B902" s="163"/>
      <c r="C902" s="164"/>
      <c r="D902" s="165"/>
      <c r="E902" s="165"/>
      <c r="F902" s="159"/>
      <c r="G902" s="160"/>
      <c r="H902" s="160"/>
      <c r="I902" s="160"/>
      <c r="J902" s="160"/>
      <c r="K902" s="160"/>
      <c r="L902" s="160"/>
      <c r="M902" s="160"/>
      <c r="N902" s="160"/>
      <c r="O902" s="159"/>
    </row>
    <row r="903" spans="1:15" hidden="1" outlineLevel="1">
      <c r="A903" s="155">
        <f t="shared" si="17"/>
        <v>90</v>
      </c>
      <c r="B903" s="163"/>
      <c r="C903" s="164"/>
      <c r="D903" s="165"/>
      <c r="E903" s="165"/>
      <c r="F903" s="159"/>
      <c r="G903" s="160"/>
      <c r="H903" s="160"/>
      <c r="I903" s="160"/>
      <c r="J903" s="160"/>
      <c r="K903" s="160"/>
      <c r="L903" s="160"/>
      <c r="M903" s="160"/>
      <c r="N903" s="160"/>
      <c r="O903" s="159"/>
    </row>
    <row r="904" spans="1:15" hidden="1" outlineLevel="1">
      <c r="A904" s="155">
        <f t="shared" si="17"/>
        <v>91</v>
      </c>
      <c r="B904" s="163"/>
      <c r="C904" s="164"/>
      <c r="D904" s="165"/>
      <c r="E904" s="165"/>
      <c r="F904" s="159"/>
      <c r="G904" s="160"/>
      <c r="H904" s="160"/>
      <c r="I904" s="160"/>
      <c r="J904" s="160"/>
      <c r="K904" s="160"/>
      <c r="L904" s="160"/>
      <c r="M904" s="160"/>
      <c r="N904" s="160"/>
      <c r="O904" s="159"/>
    </row>
    <row r="905" spans="1:15" hidden="1" outlineLevel="1">
      <c r="A905" s="155">
        <f t="shared" si="17"/>
        <v>92</v>
      </c>
      <c r="B905" s="163"/>
      <c r="C905" s="164"/>
      <c r="D905" s="165"/>
      <c r="E905" s="165"/>
      <c r="F905" s="159"/>
      <c r="G905" s="160"/>
      <c r="H905" s="160"/>
      <c r="I905" s="160"/>
      <c r="J905" s="160"/>
      <c r="K905" s="160"/>
      <c r="L905" s="160"/>
      <c r="M905" s="160"/>
      <c r="N905" s="160"/>
      <c r="O905" s="159"/>
    </row>
    <row r="906" spans="1:15" hidden="1" outlineLevel="1">
      <c r="A906" s="155">
        <f t="shared" si="17"/>
        <v>93</v>
      </c>
      <c r="B906" s="163"/>
      <c r="C906" s="164"/>
      <c r="D906" s="165"/>
      <c r="E906" s="165"/>
      <c r="F906" s="159"/>
      <c r="G906" s="160"/>
      <c r="H906" s="160"/>
      <c r="I906" s="160"/>
      <c r="J906" s="160"/>
      <c r="K906" s="160"/>
      <c r="L906" s="160"/>
      <c r="M906" s="160"/>
      <c r="N906" s="160"/>
      <c r="O906" s="159"/>
    </row>
    <row r="907" spans="1:15" hidden="1" outlineLevel="1">
      <c r="A907" s="155">
        <f t="shared" si="17"/>
        <v>94</v>
      </c>
      <c r="B907" s="163"/>
      <c r="C907" s="164"/>
      <c r="D907" s="165"/>
      <c r="E907" s="165"/>
      <c r="F907" s="159"/>
      <c r="G907" s="160"/>
      <c r="H907" s="160"/>
      <c r="I907" s="160"/>
      <c r="J907" s="160"/>
      <c r="K907" s="160"/>
      <c r="L907" s="160"/>
      <c r="M907" s="160"/>
      <c r="N907" s="160"/>
      <c r="O907" s="159"/>
    </row>
    <row r="908" spans="1:15" hidden="1" outlineLevel="1">
      <c r="A908" s="155">
        <f>A907+1</f>
        <v>95</v>
      </c>
      <c r="B908" s="163"/>
      <c r="C908" s="164"/>
      <c r="D908" s="165"/>
      <c r="E908" s="165"/>
      <c r="F908" s="159"/>
      <c r="G908" s="160"/>
      <c r="H908" s="160"/>
      <c r="I908" s="160"/>
      <c r="J908" s="160"/>
      <c r="K908" s="160"/>
      <c r="L908" s="160"/>
      <c r="M908" s="160"/>
      <c r="N908" s="160"/>
      <c r="O908" s="159"/>
    </row>
    <row r="909" spans="1:15" hidden="1" outlineLevel="1">
      <c r="A909" s="155">
        <f>A908+1</f>
        <v>96</v>
      </c>
      <c r="B909" s="156"/>
      <c r="C909" s="164"/>
      <c r="D909" s="165"/>
      <c r="E909" s="167"/>
      <c r="F909" s="159"/>
      <c r="G909" s="160"/>
      <c r="H909" s="160"/>
      <c r="I909" s="160"/>
      <c r="J909" s="160"/>
      <c r="K909" s="160"/>
      <c r="L909" s="160"/>
      <c r="M909" s="160"/>
      <c r="N909" s="160"/>
      <c r="O909" s="159"/>
    </row>
    <row r="910" spans="1:15" hidden="1" outlineLevel="1">
      <c r="A910" s="155">
        <f t="shared" si="17"/>
        <v>97</v>
      </c>
      <c r="B910" s="156"/>
      <c r="C910" s="164"/>
      <c r="D910" s="165"/>
      <c r="E910" s="167"/>
      <c r="F910" s="159"/>
      <c r="G910" s="160"/>
      <c r="H910" s="160"/>
      <c r="I910" s="160"/>
      <c r="J910" s="160"/>
      <c r="K910" s="160"/>
      <c r="L910" s="160"/>
      <c r="M910" s="160"/>
      <c r="N910" s="160"/>
      <c r="O910" s="159"/>
    </row>
    <row r="911" spans="1:15" hidden="1" outlineLevel="1">
      <c r="A911" s="155">
        <f t="shared" si="17"/>
        <v>98</v>
      </c>
      <c r="B911" s="156"/>
      <c r="C911" s="164"/>
      <c r="D911" s="165"/>
      <c r="E911" s="165"/>
      <c r="F911" s="159"/>
      <c r="G911" s="160"/>
      <c r="H911" s="160"/>
      <c r="I911" s="160"/>
      <c r="J911" s="160"/>
      <c r="K911" s="160"/>
      <c r="L911" s="160"/>
      <c r="M911" s="160"/>
      <c r="N911" s="160"/>
      <c r="O911" s="159"/>
    </row>
    <row r="912" spans="1:15" hidden="1" outlineLevel="1">
      <c r="A912" s="155">
        <f t="shared" si="17"/>
        <v>99</v>
      </c>
      <c r="B912" s="156"/>
      <c r="C912" s="166"/>
      <c r="D912" s="158"/>
      <c r="E912" s="158"/>
      <c r="F912" s="159"/>
      <c r="G912" s="160"/>
      <c r="H912" s="160"/>
      <c r="I912" s="160"/>
      <c r="J912" s="160"/>
      <c r="K912" s="160"/>
      <c r="L912" s="160"/>
      <c r="M912" s="160"/>
      <c r="N912" s="160"/>
      <c r="O912" s="159"/>
    </row>
    <row r="913" spans="1:15" hidden="1" outlineLevel="1">
      <c r="A913" s="155">
        <f t="shared" si="17"/>
        <v>100</v>
      </c>
      <c r="B913" s="156"/>
      <c r="C913" s="164"/>
      <c r="D913" s="158"/>
      <c r="E913" s="168"/>
      <c r="F913" s="159"/>
      <c r="G913" s="160"/>
      <c r="H913" s="160"/>
      <c r="I913" s="160"/>
      <c r="J913" s="160"/>
      <c r="K913" s="160"/>
      <c r="L913" s="160"/>
      <c r="M913" s="160"/>
      <c r="N913" s="160"/>
      <c r="O913" s="159"/>
    </row>
    <row r="914" spans="1:15" collapsed="1">
      <c r="A914" s="169"/>
      <c r="B914" s="461" t="s">
        <v>178</v>
      </c>
      <c r="C914" s="462"/>
      <c r="D914" s="462"/>
      <c r="E914" s="462"/>
      <c r="F914" s="462"/>
      <c r="G914" s="462"/>
      <c r="H914" s="462"/>
      <c r="I914" s="462"/>
      <c r="J914" s="462"/>
      <c r="K914" s="462"/>
      <c r="L914" s="462"/>
      <c r="M914" s="462"/>
      <c r="N914" s="462"/>
      <c r="O914" s="462"/>
    </row>
    <row r="915" spans="1:15">
      <c r="A915" s="170">
        <v>1</v>
      </c>
      <c r="B915" s="171"/>
      <c r="C915" s="172"/>
      <c r="D915" s="173"/>
      <c r="E915" s="173"/>
      <c r="F915" s="174"/>
      <c r="G915" s="175"/>
      <c r="H915" s="175"/>
      <c r="I915" s="175"/>
      <c r="J915" s="175"/>
      <c r="K915" s="175"/>
      <c r="L915" s="175"/>
      <c r="M915" s="175"/>
      <c r="N915" s="175"/>
      <c r="O915" s="174"/>
    </row>
    <row r="916" spans="1:15">
      <c r="A916" s="170">
        <f>A915+1</f>
        <v>2</v>
      </c>
      <c r="B916" s="171"/>
      <c r="C916" s="172"/>
      <c r="D916" s="173"/>
      <c r="E916" s="173"/>
      <c r="F916" s="174"/>
      <c r="G916" s="175"/>
      <c r="H916" s="175"/>
      <c r="I916" s="175"/>
      <c r="J916" s="175"/>
      <c r="K916" s="175"/>
      <c r="L916" s="175"/>
      <c r="M916" s="175"/>
      <c r="N916" s="175"/>
      <c r="O916" s="174"/>
    </row>
    <row r="917" spans="1:15">
      <c r="A917" s="170">
        <f t="shared" ref="A917:A980" si="18">A916+1</f>
        <v>3</v>
      </c>
      <c r="B917" s="176"/>
      <c r="C917" s="172"/>
      <c r="D917" s="173"/>
      <c r="E917" s="173"/>
      <c r="F917" s="174"/>
      <c r="G917" s="175"/>
      <c r="H917" s="175"/>
      <c r="I917" s="175"/>
      <c r="J917" s="175"/>
      <c r="K917" s="175"/>
      <c r="L917" s="175"/>
      <c r="M917" s="175"/>
      <c r="N917" s="175"/>
      <c r="O917" s="174"/>
    </row>
    <row r="918" spans="1:15">
      <c r="A918" s="170">
        <f t="shared" si="18"/>
        <v>4</v>
      </c>
      <c r="B918" s="176"/>
      <c r="C918" s="172"/>
      <c r="D918" s="173"/>
      <c r="E918" s="173"/>
      <c r="F918" s="174"/>
      <c r="G918" s="175"/>
      <c r="H918" s="175"/>
      <c r="I918" s="175"/>
      <c r="J918" s="175"/>
      <c r="K918" s="175"/>
      <c r="L918" s="175"/>
      <c r="M918" s="175"/>
      <c r="N918" s="175"/>
      <c r="O918" s="174"/>
    </row>
    <row r="919" spans="1:15">
      <c r="A919" s="170">
        <f t="shared" si="18"/>
        <v>5</v>
      </c>
      <c r="B919" s="171"/>
      <c r="C919" s="172"/>
      <c r="D919" s="177"/>
      <c r="E919" s="173"/>
      <c r="F919" s="174"/>
      <c r="G919" s="175"/>
      <c r="H919" s="175"/>
      <c r="I919" s="175"/>
      <c r="J919" s="175"/>
      <c r="K919" s="175"/>
      <c r="L919" s="175"/>
      <c r="M919" s="175"/>
      <c r="N919" s="175"/>
      <c r="O919" s="174"/>
    </row>
    <row r="920" spans="1:15">
      <c r="A920" s="170">
        <f t="shared" si="18"/>
        <v>6</v>
      </c>
      <c r="B920" s="171"/>
      <c r="C920" s="172"/>
      <c r="D920" s="177"/>
      <c r="E920" s="173"/>
      <c r="F920" s="174"/>
      <c r="G920" s="175"/>
      <c r="H920" s="175"/>
      <c r="I920" s="175"/>
      <c r="J920" s="175"/>
      <c r="K920" s="175"/>
      <c r="L920" s="175"/>
      <c r="M920" s="175"/>
      <c r="N920" s="175"/>
      <c r="O920" s="174"/>
    </row>
    <row r="921" spans="1:15">
      <c r="A921" s="170">
        <f t="shared" si="18"/>
        <v>7</v>
      </c>
      <c r="B921" s="171"/>
      <c r="C921" s="172"/>
      <c r="D921" s="177"/>
      <c r="E921" s="173"/>
      <c r="F921" s="174"/>
      <c r="G921" s="175"/>
      <c r="H921" s="175"/>
      <c r="I921" s="175"/>
      <c r="J921" s="175"/>
      <c r="K921" s="175"/>
      <c r="L921" s="175"/>
      <c r="M921" s="175"/>
      <c r="N921" s="175"/>
      <c r="O921" s="174"/>
    </row>
    <row r="922" spans="1:15">
      <c r="A922" s="170">
        <f t="shared" si="18"/>
        <v>8</v>
      </c>
      <c r="B922" s="171"/>
      <c r="C922" s="172"/>
      <c r="D922" s="177"/>
      <c r="E922" s="173"/>
      <c r="F922" s="174"/>
      <c r="G922" s="175"/>
      <c r="H922" s="175"/>
      <c r="I922" s="175"/>
      <c r="J922" s="175"/>
      <c r="K922" s="175"/>
      <c r="L922" s="175"/>
      <c r="M922" s="175"/>
      <c r="N922" s="175"/>
      <c r="O922" s="174"/>
    </row>
    <row r="923" spans="1:15">
      <c r="A923" s="170">
        <f t="shared" si="18"/>
        <v>9</v>
      </c>
      <c r="B923" s="171"/>
      <c r="C923" s="172"/>
      <c r="D923" s="177"/>
      <c r="E923" s="173"/>
      <c r="F923" s="174"/>
      <c r="G923" s="175"/>
      <c r="H923" s="175"/>
      <c r="I923" s="175"/>
      <c r="J923" s="175"/>
      <c r="K923" s="175"/>
      <c r="L923" s="175"/>
      <c r="M923" s="175"/>
      <c r="N923" s="175"/>
      <c r="O923" s="174"/>
    </row>
    <row r="924" spans="1:15" hidden="1" outlineLevel="1">
      <c r="A924" s="170">
        <f t="shared" si="18"/>
        <v>10</v>
      </c>
      <c r="B924" s="178"/>
      <c r="C924" s="179"/>
      <c r="D924" s="180"/>
      <c r="E924" s="181"/>
      <c r="F924" s="182"/>
      <c r="G924" s="183"/>
      <c r="H924" s="183"/>
      <c r="I924" s="183"/>
      <c r="J924" s="183"/>
      <c r="K924" s="183"/>
      <c r="L924" s="183"/>
      <c r="M924" s="183"/>
      <c r="N924" s="183"/>
      <c r="O924" s="182"/>
    </row>
    <row r="925" spans="1:15" hidden="1" outlineLevel="1">
      <c r="A925" s="170">
        <f t="shared" si="18"/>
        <v>11</v>
      </c>
      <c r="B925" s="178"/>
      <c r="C925" s="179"/>
      <c r="D925" s="180"/>
      <c r="E925" s="181"/>
      <c r="F925" s="182"/>
      <c r="G925" s="183"/>
      <c r="H925" s="183"/>
      <c r="I925" s="183"/>
      <c r="J925" s="183"/>
      <c r="K925" s="183"/>
      <c r="L925" s="183"/>
      <c r="M925" s="183"/>
      <c r="N925" s="183"/>
      <c r="O925" s="182"/>
    </row>
    <row r="926" spans="1:15" hidden="1" outlineLevel="1">
      <c r="A926" s="170">
        <f t="shared" si="18"/>
        <v>12</v>
      </c>
      <c r="B926" s="184"/>
      <c r="C926" s="185"/>
      <c r="D926" s="186"/>
      <c r="E926" s="186"/>
      <c r="F926" s="182"/>
      <c r="G926" s="183"/>
      <c r="H926" s="183"/>
      <c r="I926" s="183"/>
      <c r="J926" s="183"/>
      <c r="K926" s="183"/>
      <c r="L926" s="183"/>
      <c r="M926" s="183"/>
      <c r="N926" s="183"/>
      <c r="O926" s="182"/>
    </row>
    <row r="927" spans="1:15" hidden="1" outlineLevel="1">
      <c r="A927" s="170">
        <f t="shared" si="18"/>
        <v>13</v>
      </c>
      <c r="B927" s="184"/>
      <c r="C927" s="185"/>
      <c r="D927" s="186"/>
      <c r="E927" s="186"/>
      <c r="F927" s="182"/>
      <c r="G927" s="183"/>
      <c r="H927" s="183"/>
      <c r="I927" s="183"/>
      <c r="J927" s="183"/>
      <c r="K927" s="183"/>
      <c r="L927" s="183"/>
      <c r="M927" s="183"/>
      <c r="N927" s="183"/>
      <c r="O927" s="182"/>
    </row>
    <row r="928" spans="1:15" hidden="1" outlineLevel="1">
      <c r="A928" s="170">
        <f t="shared" si="18"/>
        <v>14</v>
      </c>
      <c r="B928" s="184"/>
      <c r="C928" s="185"/>
      <c r="D928" s="186"/>
      <c r="E928" s="186"/>
      <c r="F928" s="182"/>
      <c r="G928" s="183"/>
      <c r="H928" s="183"/>
      <c r="I928" s="183"/>
      <c r="J928" s="183"/>
      <c r="K928" s="183"/>
      <c r="L928" s="183"/>
      <c r="M928" s="183"/>
      <c r="N928" s="183"/>
      <c r="O928" s="182"/>
    </row>
    <row r="929" spans="1:15" hidden="1" outlineLevel="1">
      <c r="A929" s="170">
        <f t="shared" si="18"/>
        <v>15</v>
      </c>
      <c r="B929" s="184"/>
      <c r="C929" s="185"/>
      <c r="D929" s="186"/>
      <c r="E929" s="186"/>
      <c r="F929" s="182"/>
      <c r="G929" s="183"/>
      <c r="H929" s="183"/>
      <c r="I929" s="183"/>
      <c r="J929" s="183"/>
      <c r="K929" s="183"/>
      <c r="L929" s="183"/>
      <c r="M929" s="183"/>
      <c r="N929" s="183"/>
      <c r="O929" s="182"/>
    </row>
    <row r="930" spans="1:15" hidden="1" outlineLevel="1">
      <c r="A930" s="170">
        <f t="shared" si="18"/>
        <v>16</v>
      </c>
      <c r="B930" s="184"/>
      <c r="C930" s="185"/>
      <c r="D930" s="186"/>
      <c r="E930" s="186"/>
      <c r="F930" s="182"/>
      <c r="G930" s="183"/>
      <c r="H930" s="183"/>
      <c r="I930" s="183"/>
      <c r="J930" s="183"/>
      <c r="K930" s="183"/>
      <c r="L930" s="183"/>
      <c r="M930" s="183"/>
      <c r="N930" s="183"/>
      <c r="O930" s="182"/>
    </row>
    <row r="931" spans="1:15" hidden="1" outlineLevel="1">
      <c r="A931" s="170">
        <f t="shared" si="18"/>
        <v>17</v>
      </c>
      <c r="B931" s="184"/>
      <c r="C931" s="185"/>
      <c r="D931" s="186"/>
      <c r="E931" s="186"/>
      <c r="F931" s="182"/>
      <c r="G931" s="183"/>
      <c r="H931" s="183"/>
      <c r="I931" s="183"/>
      <c r="J931" s="183"/>
      <c r="K931" s="183"/>
      <c r="L931" s="183"/>
      <c r="M931" s="183"/>
      <c r="N931" s="183"/>
      <c r="O931" s="182"/>
    </row>
    <row r="932" spans="1:15" hidden="1" outlineLevel="1">
      <c r="A932" s="170">
        <f t="shared" si="18"/>
        <v>18</v>
      </c>
      <c r="B932" s="184"/>
      <c r="C932" s="185"/>
      <c r="D932" s="186"/>
      <c r="E932" s="186"/>
      <c r="F932" s="182"/>
      <c r="G932" s="183"/>
      <c r="H932" s="183"/>
      <c r="I932" s="183"/>
      <c r="J932" s="183"/>
      <c r="K932" s="183"/>
      <c r="L932" s="183"/>
      <c r="M932" s="183"/>
      <c r="N932" s="183"/>
      <c r="O932" s="182"/>
    </row>
    <row r="933" spans="1:15" hidden="1" outlineLevel="1">
      <c r="A933" s="170">
        <f t="shared" si="18"/>
        <v>19</v>
      </c>
      <c r="B933" s="184"/>
      <c r="C933" s="185"/>
      <c r="D933" s="186"/>
      <c r="E933" s="186"/>
      <c r="F933" s="182"/>
      <c r="G933" s="183"/>
      <c r="H933" s="183"/>
      <c r="I933" s="183"/>
      <c r="J933" s="183"/>
      <c r="K933" s="183"/>
      <c r="L933" s="183"/>
      <c r="M933" s="183"/>
      <c r="N933" s="183"/>
      <c r="O933" s="182"/>
    </row>
    <row r="934" spans="1:15" hidden="1" outlineLevel="1">
      <c r="A934" s="170">
        <f t="shared" si="18"/>
        <v>20</v>
      </c>
      <c r="B934" s="184"/>
      <c r="C934" s="185"/>
      <c r="D934" s="186"/>
      <c r="E934" s="186"/>
      <c r="F934" s="182"/>
      <c r="G934" s="183"/>
      <c r="H934" s="183"/>
      <c r="I934" s="183"/>
      <c r="J934" s="183"/>
      <c r="K934" s="183"/>
      <c r="L934" s="183"/>
      <c r="M934" s="183"/>
      <c r="N934" s="183"/>
      <c r="O934" s="182"/>
    </row>
    <row r="935" spans="1:15" hidden="1" outlineLevel="1">
      <c r="A935" s="170">
        <f t="shared" si="18"/>
        <v>21</v>
      </c>
      <c r="B935" s="184"/>
      <c r="C935" s="185"/>
      <c r="D935" s="186"/>
      <c r="E935" s="186"/>
      <c r="F935" s="182"/>
      <c r="G935" s="183"/>
      <c r="H935" s="183"/>
      <c r="I935" s="183"/>
      <c r="J935" s="183"/>
      <c r="K935" s="183"/>
      <c r="L935" s="183"/>
      <c r="M935" s="183"/>
      <c r="N935" s="183"/>
      <c r="O935" s="182"/>
    </row>
    <row r="936" spans="1:15" hidden="1" outlineLevel="1">
      <c r="A936" s="170">
        <f>A935+1</f>
        <v>22</v>
      </c>
      <c r="B936" s="184"/>
      <c r="C936" s="185"/>
      <c r="D936" s="186"/>
      <c r="E936" s="186"/>
      <c r="F936" s="182"/>
      <c r="G936" s="183"/>
      <c r="H936" s="183"/>
      <c r="I936" s="183"/>
      <c r="J936" s="183"/>
      <c r="K936" s="183"/>
      <c r="L936" s="183"/>
      <c r="M936" s="183"/>
      <c r="N936" s="183"/>
      <c r="O936" s="182"/>
    </row>
    <row r="937" spans="1:15" hidden="1" outlineLevel="1">
      <c r="A937" s="170">
        <f>A936+1</f>
        <v>23</v>
      </c>
      <c r="B937" s="184"/>
      <c r="C937" s="185"/>
      <c r="D937" s="186"/>
      <c r="E937" s="186"/>
      <c r="F937" s="182"/>
      <c r="G937" s="183"/>
      <c r="H937" s="183"/>
      <c r="I937" s="183"/>
      <c r="J937" s="183"/>
      <c r="K937" s="183"/>
      <c r="L937" s="183"/>
      <c r="M937" s="183"/>
      <c r="N937" s="183"/>
      <c r="O937" s="182"/>
    </row>
    <row r="938" spans="1:15" hidden="1" outlineLevel="1">
      <c r="A938" s="170">
        <f>A937+1</f>
        <v>24</v>
      </c>
      <c r="B938" s="184"/>
      <c r="C938" s="185"/>
      <c r="D938" s="186"/>
      <c r="E938" s="186"/>
      <c r="F938" s="182"/>
      <c r="G938" s="183"/>
      <c r="H938" s="183"/>
      <c r="I938" s="183"/>
      <c r="J938" s="183"/>
      <c r="K938" s="183"/>
      <c r="L938" s="183"/>
      <c r="M938" s="183"/>
      <c r="N938" s="183"/>
      <c r="O938" s="182"/>
    </row>
    <row r="939" spans="1:15" hidden="1" outlineLevel="1">
      <c r="A939" s="170">
        <f>A938+1</f>
        <v>25</v>
      </c>
      <c r="B939" s="184"/>
      <c r="C939" s="185"/>
      <c r="D939" s="186"/>
      <c r="E939" s="186"/>
      <c r="F939" s="182"/>
      <c r="G939" s="183"/>
      <c r="H939" s="183"/>
      <c r="I939" s="183"/>
      <c r="J939" s="183"/>
      <c r="K939" s="183"/>
      <c r="L939" s="183"/>
      <c r="M939" s="183"/>
      <c r="N939" s="183"/>
      <c r="O939" s="182"/>
    </row>
    <row r="940" spans="1:15" hidden="1" outlineLevel="1">
      <c r="A940" s="170">
        <f t="shared" si="18"/>
        <v>26</v>
      </c>
      <c r="B940" s="184"/>
      <c r="C940" s="185"/>
      <c r="D940" s="186"/>
      <c r="E940" s="186"/>
      <c r="F940" s="182"/>
      <c r="G940" s="183"/>
      <c r="H940" s="183"/>
      <c r="I940" s="183"/>
      <c r="J940" s="183"/>
      <c r="K940" s="183"/>
      <c r="L940" s="183"/>
      <c r="M940" s="183"/>
      <c r="N940" s="183"/>
      <c r="O940" s="182"/>
    </row>
    <row r="941" spans="1:15" hidden="1" outlineLevel="1">
      <c r="A941" s="170">
        <f t="shared" si="18"/>
        <v>27</v>
      </c>
      <c r="B941" s="184"/>
      <c r="C941" s="185"/>
      <c r="D941" s="186"/>
      <c r="E941" s="186"/>
      <c r="F941" s="182"/>
      <c r="G941" s="183"/>
      <c r="H941" s="183"/>
      <c r="I941" s="183"/>
      <c r="J941" s="183"/>
      <c r="K941" s="183"/>
      <c r="L941" s="183"/>
      <c r="M941" s="183"/>
      <c r="N941" s="183"/>
      <c r="O941" s="182"/>
    </row>
    <row r="942" spans="1:15" hidden="1" outlineLevel="1">
      <c r="A942" s="170">
        <f t="shared" si="18"/>
        <v>28</v>
      </c>
      <c r="B942" s="184"/>
      <c r="C942" s="185"/>
      <c r="D942" s="186"/>
      <c r="E942" s="186"/>
      <c r="F942" s="182"/>
      <c r="G942" s="183"/>
      <c r="H942" s="183"/>
      <c r="I942" s="183"/>
      <c r="J942" s="183"/>
      <c r="K942" s="183"/>
      <c r="L942" s="183"/>
      <c r="M942" s="183"/>
      <c r="N942" s="183"/>
      <c r="O942" s="182"/>
    </row>
    <row r="943" spans="1:15" hidden="1" outlineLevel="1">
      <c r="A943" s="170">
        <f t="shared" si="18"/>
        <v>29</v>
      </c>
      <c r="B943" s="184"/>
      <c r="C943" s="185"/>
      <c r="D943" s="186"/>
      <c r="E943" s="186"/>
      <c r="F943" s="182"/>
      <c r="G943" s="183"/>
      <c r="H943" s="183"/>
      <c r="I943" s="183"/>
      <c r="J943" s="183"/>
      <c r="K943" s="183"/>
      <c r="L943" s="183"/>
      <c r="M943" s="183"/>
      <c r="N943" s="183"/>
      <c r="O943" s="182"/>
    </row>
    <row r="944" spans="1:15" hidden="1" outlineLevel="1">
      <c r="A944" s="170">
        <f t="shared" si="18"/>
        <v>30</v>
      </c>
      <c r="B944" s="184"/>
      <c r="C944" s="185"/>
      <c r="D944" s="186"/>
      <c r="E944" s="186"/>
      <c r="F944" s="182"/>
      <c r="G944" s="183"/>
      <c r="H944" s="183"/>
      <c r="I944" s="183"/>
      <c r="J944" s="183"/>
      <c r="K944" s="183"/>
      <c r="L944" s="183"/>
      <c r="M944" s="183"/>
      <c r="N944" s="183"/>
      <c r="O944" s="182"/>
    </row>
    <row r="945" spans="1:15" hidden="1" outlineLevel="1">
      <c r="A945" s="170">
        <f t="shared" si="18"/>
        <v>31</v>
      </c>
      <c r="B945" s="184"/>
      <c r="C945" s="185"/>
      <c r="D945" s="186"/>
      <c r="E945" s="186"/>
      <c r="F945" s="182"/>
      <c r="G945" s="183"/>
      <c r="H945" s="183"/>
      <c r="I945" s="183"/>
      <c r="J945" s="183"/>
      <c r="K945" s="183"/>
      <c r="L945" s="183"/>
      <c r="M945" s="183"/>
      <c r="N945" s="183"/>
      <c r="O945" s="182"/>
    </row>
    <row r="946" spans="1:15" hidden="1" outlineLevel="1">
      <c r="A946" s="170">
        <f>A945+1</f>
        <v>32</v>
      </c>
      <c r="B946" s="184"/>
      <c r="C946" s="185"/>
      <c r="D946" s="186"/>
      <c r="E946" s="186"/>
      <c r="F946" s="182"/>
      <c r="G946" s="183"/>
      <c r="H946" s="183"/>
      <c r="I946" s="183"/>
      <c r="J946" s="183"/>
      <c r="K946" s="183"/>
      <c r="L946" s="183"/>
      <c r="M946" s="183"/>
      <c r="N946" s="183"/>
      <c r="O946" s="182"/>
    </row>
    <row r="947" spans="1:15" hidden="1" outlineLevel="1">
      <c r="A947" s="170">
        <f>A946+1</f>
        <v>33</v>
      </c>
      <c r="B947" s="184"/>
      <c r="C947" s="185"/>
      <c r="D947" s="186"/>
      <c r="E947" s="186"/>
      <c r="F947" s="182"/>
      <c r="G947" s="183"/>
      <c r="H947" s="183"/>
      <c r="I947" s="183"/>
      <c r="J947" s="183"/>
      <c r="K947" s="183"/>
      <c r="L947" s="183"/>
      <c r="M947" s="183"/>
      <c r="N947" s="183"/>
      <c r="O947" s="182"/>
    </row>
    <row r="948" spans="1:15" hidden="1" outlineLevel="1">
      <c r="A948" s="170">
        <f t="shared" si="18"/>
        <v>34</v>
      </c>
      <c r="B948" s="184"/>
      <c r="C948" s="185"/>
      <c r="D948" s="186"/>
      <c r="E948" s="186"/>
      <c r="F948" s="182"/>
      <c r="G948" s="183"/>
      <c r="H948" s="183"/>
      <c r="I948" s="183"/>
      <c r="J948" s="183"/>
      <c r="K948" s="183"/>
      <c r="L948" s="183"/>
      <c r="M948" s="183"/>
      <c r="N948" s="183"/>
      <c r="O948" s="182"/>
    </row>
    <row r="949" spans="1:15" hidden="1" outlineLevel="1">
      <c r="A949" s="170">
        <f t="shared" si="18"/>
        <v>35</v>
      </c>
      <c r="B949" s="184"/>
      <c r="C949" s="185"/>
      <c r="D949" s="186"/>
      <c r="E949" s="186"/>
      <c r="F949" s="182"/>
      <c r="G949" s="183"/>
      <c r="H949" s="183"/>
      <c r="I949" s="183"/>
      <c r="J949" s="183"/>
      <c r="K949" s="183"/>
      <c r="L949" s="183"/>
      <c r="M949" s="183"/>
      <c r="N949" s="183"/>
      <c r="O949" s="182"/>
    </row>
    <row r="950" spans="1:15" hidden="1" outlineLevel="1">
      <c r="A950" s="170">
        <f t="shared" si="18"/>
        <v>36</v>
      </c>
      <c r="B950" s="178"/>
      <c r="C950" s="179"/>
      <c r="D950" s="181"/>
      <c r="E950" s="186"/>
      <c r="F950" s="182"/>
      <c r="G950" s="183"/>
      <c r="H950" s="183"/>
      <c r="I950" s="183"/>
      <c r="J950" s="183"/>
      <c r="K950" s="183"/>
      <c r="L950" s="183"/>
      <c r="M950" s="183"/>
      <c r="N950" s="183"/>
      <c r="O950" s="182"/>
    </row>
    <row r="951" spans="1:15" hidden="1" outlineLevel="1">
      <c r="A951" s="170">
        <f t="shared" si="18"/>
        <v>37</v>
      </c>
      <c r="B951" s="178"/>
      <c r="C951" s="179"/>
      <c r="D951" s="181"/>
      <c r="E951" s="186"/>
      <c r="F951" s="182"/>
      <c r="G951" s="183"/>
      <c r="H951" s="183"/>
      <c r="I951" s="183"/>
      <c r="J951" s="183"/>
      <c r="K951" s="183"/>
      <c r="L951" s="183"/>
      <c r="M951" s="183"/>
      <c r="N951" s="183"/>
      <c r="O951" s="182"/>
    </row>
    <row r="952" spans="1:15" hidden="1" outlineLevel="1">
      <c r="A952" s="170">
        <f t="shared" si="18"/>
        <v>38</v>
      </c>
      <c r="B952" s="187"/>
      <c r="C952" s="179"/>
      <c r="D952" s="181"/>
      <c r="E952" s="186"/>
      <c r="F952" s="182"/>
      <c r="G952" s="183"/>
      <c r="H952" s="183"/>
      <c r="I952" s="183"/>
      <c r="J952" s="183"/>
      <c r="K952" s="183"/>
      <c r="L952" s="183"/>
      <c r="M952" s="183"/>
      <c r="N952" s="183"/>
      <c r="O952" s="182"/>
    </row>
    <row r="953" spans="1:15" hidden="1" outlineLevel="1">
      <c r="A953" s="170">
        <f t="shared" si="18"/>
        <v>39</v>
      </c>
      <c r="B953" s="178"/>
      <c r="C953" s="179"/>
      <c r="D953" s="181"/>
      <c r="E953" s="186"/>
      <c r="F953" s="182"/>
      <c r="G953" s="183"/>
      <c r="H953" s="183"/>
      <c r="I953" s="183"/>
      <c r="J953" s="183"/>
      <c r="K953" s="183"/>
      <c r="L953" s="183"/>
      <c r="M953" s="183"/>
      <c r="N953" s="183"/>
      <c r="O953" s="182"/>
    </row>
    <row r="954" spans="1:15" hidden="1" outlineLevel="1">
      <c r="A954" s="170">
        <f t="shared" si="18"/>
        <v>40</v>
      </c>
      <c r="B954" s="178"/>
      <c r="C954" s="179"/>
      <c r="D954" s="181"/>
      <c r="E954" s="186"/>
      <c r="F954" s="182"/>
      <c r="G954" s="183"/>
      <c r="H954" s="183"/>
      <c r="I954" s="183"/>
      <c r="J954" s="183"/>
      <c r="K954" s="183"/>
      <c r="L954" s="183"/>
      <c r="M954" s="183"/>
      <c r="N954" s="183"/>
      <c r="O954" s="182"/>
    </row>
    <row r="955" spans="1:15" hidden="1" outlineLevel="1">
      <c r="A955" s="170">
        <f t="shared" si="18"/>
        <v>41</v>
      </c>
      <c r="B955" s="178"/>
      <c r="C955" s="179"/>
      <c r="D955" s="181"/>
      <c r="E955" s="186"/>
      <c r="F955" s="182"/>
      <c r="G955" s="183"/>
      <c r="H955" s="183"/>
      <c r="I955" s="183"/>
      <c r="J955" s="183"/>
      <c r="K955" s="183"/>
      <c r="L955" s="183"/>
      <c r="M955" s="183"/>
      <c r="N955" s="183"/>
      <c r="O955" s="182"/>
    </row>
    <row r="956" spans="1:15" hidden="1" outlineLevel="1">
      <c r="A956" s="170">
        <f t="shared" si="18"/>
        <v>42</v>
      </c>
      <c r="B956" s="178"/>
      <c r="C956" s="179"/>
      <c r="D956" s="181"/>
      <c r="E956" s="186"/>
      <c r="F956" s="182"/>
      <c r="G956" s="183"/>
      <c r="H956" s="183"/>
      <c r="I956" s="183"/>
      <c r="J956" s="183"/>
      <c r="K956" s="183"/>
      <c r="L956" s="183"/>
      <c r="M956" s="183"/>
      <c r="N956" s="183"/>
      <c r="O956" s="182"/>
    </row>
    <row r="957" spans="1:15" hidden="1" outlineLevel="1">
      <c r="A957" s="170">
        <f t="shared" si="18"/>
        <v>43</v>
      </c>
      <c r="B957" s="178"/>
      <c r="C957" s="179"/>
      <c r="D957" s="180"/>
      <c r="E957" s="181"/>
      <c r="F957" s="182"/>
      <c r="G957" s="183"/>
      <c r="H957" s="183"/>
      <c r="I957" s="183"/>
      <c r="J957" s="183"/>
      <c r="K957" s="183"/>
      <c r="L957" s="183"/>
      <c r="M957" s="183"/>
      <c r="N957" s="183"/>
      <c r="O957" s="182"/>
    </row>
    <row r="958" spans="1:15" hidden="1" outlineLevel="1">
      <c r="A958" s="170">
        <f t="shared" si="18"/>
        <v>44</v>
      </c>
      <c r="B958" s="178"/>
      <c r="C958" s="179"/>
      <c r="D958" s="180"/>
      <c r="E958" s="181"/>
      <c r="F958" s="182"/>
      <c r="G958" s="183"/>
      <c r="H958" s="183"/>
      <c r="I958" s="183"/>
      <c r="J958" s="183"/>
      <c r="K958" s="183"/>
      <c r="L958" s="183"/>
      <c r="M958" s="183"/>
      <c r="N958" s="183"/>
      <c r="O958" s="182"/>
    </row>
    <row r="959" spans="1:15" hidden="1" outlineLevel="1">
      <c r="A959" s="170">
        <f t="shared" si="18"/>
        <v>45</v>
      </c>
      <c r="B959" s="178"/>
      <c r="C959" s="179"/>
      <c r="D959" s="180"/>
      <c r="E959" s="181"/>
      <c r="F959" s="182"/>
      <c r="G959" s="183"/>
      <c r="H959" s="183"/>
      <c r="I959" s="183"/>
      <c r="J959" s="183"/>
      <c r="K959" s="183"/>
      <c r="L959" s="183"/>
      <c r="M959" s="183"/>
      <c r="N959" s="183"/>
      <c r="O959" s="182"/>
    </row>
    <row r="960" spans="1:15" hidden="1" outlineLevel="1">
      <c r="A960" s="170">
        <f t="shared" si="18"/>
        <v>46</v>
      </c>
      <c r="B960" s="178"/>
      <c r="C960" s="179"/>
      <c r="D960" s="180"/>
      <c r="E960" s="181"/>
      <c r="F960" s="182"/>
      <c r="G960" s="183"/>
      <c r="H960" s="183"/>
      <c r="I960" s="183"/>
      <c r="J960" s="183"/>
      <c r="K960" s="183"/>
      <c r="L960" s="183"/>
      <c r="M960" s="183"/>
      <c r="N960" s="183"/>
      <c r="O960" s="182"/>
    </row>
    <row r="961" spans="1:15" hidden="1" outlineLevel="1">
      <c r="A961" s="170">
        <f t="shared" si="18"/>
        <v>47</v>
      </c>
      <c r="B961" s="184"/>
      <c r="C961" s="179"/>
      <c r="D961" s="186"/>
      <c r="E961" s="186"/>
      <c r="F961" s="182"/>
      <c r="G961" s="183"/>
      <c r="H961" s="183"/>
      <c r="I961" s="183"/>
      <c r="J961" s="183"/>
      <c r="K961" s="183"/>
      <c r="L961" s="183"/>
      <c r="M961" s="183"/>
      <c r="N961" s="183"/>
      <c r="O961" s="182"/>
    </row>
    <row r="962" spans="1:15" hidden="1" outlineLevel="1">
      <c r="A962" s="170">
        <f t="shared" si="18"/>
        <v>48</v>
      </c>
      <c r="B962" s="178"/>
      <c r="C962" s="179"/>
      <c r="D962" s="180"/>
      <c r="E962" s="181"/>
      <c r="F962" s="182"/>
      <c r="G962" s="183"/>
      <c r="H962" s="183"/>
      <c r="I962" s="183"/>
      <c r="J962" s="183"/>
      <c r="K962" s="183"/>
      <c r="L962" s="183"/>
      <c r="M962" s="183"/>
      <c r="N962" s="183"/>
      <c r="O962" s="182"/>
    </row>
    <row r="963" spans="1:15" hidden="1" outlineLevel="1">
      <c r="A963" s="170">
        <f t="shared" si="18"/>
        <v>49</v>
      </c>
      <c r="B963" s="184"/>
      <c r="C963" s="179"/>
      <c r="D963" s="186"/>
      <c r="E963" s="186"/>
      <c r="F963" s="182"/>
      <c r="G963" s="183"/>
      <c r="H963" s="183"/>
      <c r="I963" s="183"/>
      <c r="J963" s="183"/>
      <c r="K963" s="183"/>
      <c r="L963" s="183"/>
      <c r="M963" s="183"/>
      <c r="N963" s="183"/>
      <c r="O963" s="182"/>
    </row>
    <row r="964" spans="1:15" hidden="1" outlineLevel="1">
      <c r="A964" s="170">
        <f t="shared" si="18"/>
        <v>50</v>
      </c>
      <c r="B964" s="178"/>
      <c r="C964" s="179"/>
      <c r="D964" s="180"/>
      <c r="E964" s="181"/>
      <c r="F964" s="182"/>
      <c r="G964" s="183"/>
      <c r="H964" s="183"/>
      <c r="I964" s="183"/>
      <c r="J964" s="183"/>
      <c r="K964" s="183"/>
      <c r="L964" s="183"/>
      <c r="M964" s="183"/>
      <c r="N964" s="183"/>
      <c r="O964" s="182"/>
    </row>
    <row r="965" spans="1:15" hidden="1" outlineLevel="1">
      <c r="A965" s="170">
        <f t="shared" si="18"/>
        <v>51</v>
      </c>
      <c r="B965" s="184"/>
      <c r="C965" s="179"/>
      <c r="D965" s="186"/>
      <c r="E965" s="186"/>
      <c r="F965" s="182"/>
      <c r="G965" s="183"/>
      <c r="H965" s="183"/>
      <c r="I965" s="183"/>
      <c r="J965" s="183"/>
      <c r="K965" s="183"/>
      <c r="L965" s="183"/>
      <c r="M965" s="183"/>
      <c r="N965" s="183"/>
      <c r="O965" s="182"/>
    </row>
    <row r="966" spans="1:15" hidden="1" outlineLevel="1">
      <c r="A966" s="170">
        <f t="shared" si="18"/>
        <v>52</v>
      </c>
      <c r="B966" s="178"/>
      <c r="C966" s="179"/>
      <c r="D966" s="180"/>
      <c r="E966" s="181"/>
      <c r="F966" s="182"/>
      <c r="G966" s="183"/>
      <c r="H966" s="183"/>
      <c r="I966" s="183"/>
      <c r="J966" s="183"/>
      <c r="K966" s="183"/>
      <c r="L966" s="183"/>
      <c r="M966" s="183"/>
      <c r="N966" s="183"/>
      <c r="O966" s="182"/>
    </row>
    <row r="967" spans="1:15" hidden="1" outlineLevel="1">
      <c r="A967" s="170">
        <f t="shared" si="18"/>
        <v>53</v>
      </c>
      <c r="B967" s="184"/>
      <c r="C967" s="179"/>
      <c r="D967" s="186"/>
      <c r="E967" s="186"/>
      <c r="F967" s="182"/>
      <c r="G967" s="183"/>
      <c r="H967" s="183"/>
      <c r="I967" s="183"/>
      <c r="J967" s="183"/>
      <c r="K967" s="183"/>
      <c r="L967" s="183"/>
      <c r="M967" s="183"/>
      <c r="N967" s="183"/>
      <c r="O967" s="182"/>
    </row>
    <row r="968" spans="1:15" hidden="1" outlineLevel="1">
      <c r="A968" s="170">
        <f t="shared" si="18"/>
        <v>54</v>
      </c>
      <c r="B968" s="178"/>
      <c r="C968" s="179"/>
      <c r="D968" s="180"/>
      <c r="E968" s="181"/>
      <c r="F968" s="182"/>
      <c r="G968" s="183"/>
      <c r="H968" s="183"/>
      <c r="I968" s="183"/>
      <c r="J968" s="183"/>
      <c r="K968" s="183"/>
      <c r="L968" s="183"/>
      <c r="M968" s="183"/>
      <c r="N968" s="183"/>
      <c r="O968" s="182"/>
    </row>
    <row r="969" spans="1:15" hidden="1" outlineLevel="1">
      <c r="A969" s="170">
        <f t="shared" si="18"/>
        <v>55</v>
      </c>
      <c r="B969" s="184"/>
      <c r="C969" s="179"/>
      <c r="D969" s="186"/>
      <c r="E969" s="186"/>
      <c r="F969" s="182"/>
      <c r="G969" s="183"/>
      <c r="H969" s="183"/>
      <c r="I969" s="183"/>
      <c r="J969" s="183"/>
      <c r="K969" s="183"/>
      <c r="L969" s="183"/>
      <c r="M969" s="183"/>
      <c r="N969" s="183"/>
      <c r="O969" s="182"/>
    </row>
    <row r="970" spans="1:15" hidden="1" outlineLevel="1">
      <c r="A970" s="170">
        <f t="shared" si="18"/>
        <v>56</v>
      </c>
      <c r="B970" s="178"/>
      <c r="C970" s="179"/>
      <c r="D970" s="180"/>
      <c r="E970" s="181"/>
      <c r="F970" s="182"/>
      <c r="G970" s="183"/>
      <c r="H970" s="183"/>
      <c r="I970" s="183"/>
      <c r="J970" s="183"/>
      <c r="K970" s="183"/>
      <c r="L970" s="183"/>
      <c r="M970" s="183"/>
      <c r="N970" s="183"/>
      <c r="O970" s="182"/>
    </row>
    <row r="971" spans="1:15" hidden="1" outlineLevel="1">
      <c r="A971" s="170">
        <f t="shared" si="18"/>
        <v>57</v>
      </c>
      <c r="B971" s="184"/>
      <c r="C971" s="185"/>
      <c r="D971" s="186"/>
      <c r="E971" s="186"/>
      <c r="F971" s="182"/>
      <c r="G971" s="183"/>
      <c r="H971" s="183"/>
      <c r="I971" s="183"/>
      <c r="J971" s="183"/>
      <c r="K971" s="183"/>
      <c r="L971" s="183"/>
      <c r="M971" s="183"/>
      <c r="N971" s="183"/>
      <c r="O971" s="182"/>
    </row>
    <row r="972" spans="1:15" hidden="1" outlineLevel="1">
      <c r="A972" s="170">
        <f t="shared" si="18"/>
        <v>58</v>
      </c>
      <c r="B972" s="184"/>
      <c r="C972" s="185"/>
      <c r="D972" s="186"/>
      <c r="E972" s="186"/>
      <c r="F972" s="182"/>
      <c r="G972" s="183"/>
      <c r="H972" s="183"/>
      <c r="I972" s="183"/>
      <c r="J972" s="183"/>
      <c r="K972" s="183"/>
      <c r="L972" s="183"/>
      <c r="M972" s="183"/>
      <c r="N972" s="183"/>
      <c r="O972" s="182"/>
    </row>
    <row r="973" spans="1:15" hidden="1" outlineLevel="1">
      <c r="A973" s="170">
        <f t="shared" si="18"/>
        <v>59</v>
      </c>
      <c r="B973" s="184"/>
      <c r="C973" s="185"/>
      <c r="D973" s="186"/>
      <c r="E973" s="186"/>
      <c r="F973" s="182"/>
      <c r="G973" s="183"/>
      <c r="H973" s="183"/>
      <c r="I973" s="183"/>
      <c r="J973" s="183"/>
      <c r="K973" s="183"/>
      <c r="L973" s="183"/>
      <c r="M973" s="183"/>
      <c r="N973" s="183"/>
      <c r="O973" s="182"/>
    </row>
    <row r="974" spans="1:15" hidden="1" outlineLevel="1">
      <c r="A974" s="170">
        <f t="shared" si="18"/>
        <v>60</v>
      </c>
      <c r="B974" s="184"/>
      <c r="C974" s="185"/>
      <c r="D974" s="186"/>
      <c r="E974" s="186"/>
      <c r="F974" s="182"/>
      <c r="G974" s="183"/>
      <c r="H974" s="183"/>
      <c r="I974" s="183"/>
      <c r="J974" s="183"/>
      <c r="K974" s="183"/>
      <c r="L974" s="183"/>
      <c r="M974" s="183"/>
      <c r="N974" s="183"/>
      <c r="O974" s="182"/>
    </row>
    <row r="975" spans="1:15" hidden="1" outlineLevel="1">
      <c r="A975" s="170">
        <f>A974+1</f>
        <v>61</v>
      </c>
      <c r="B975" s="184"/>
      <c r="C975" s="185"/>
      <c r="D975" s="186"/>
      <c r="E975" s="186"/>
      <c r="F975" s="182"/>
      <c r="G975" s="183"/>
      <c r="H975" s="183"/>
      <c r="I975" s="183"/>
      <c r="J975" s="183"/>
      <c r="K975" s="183"/>
      <c r="L975" s="183"/>
      <c r="M975" s="183"/>
      <c r="N975" s="183"/>
      <c r="O975" s="182"/>
    </row>
    <row r="976" spans="1:15" hidden="1" outlineLevel="1">
      <c r="A976" s="170">
        <f t="shared" si="18"/>
        <v>62</v>
      </c>
      <c r="B976" s="184"/>
      <c r="C976" s="185"/>
      <c r="D976" s="186"/>
      <c r="E976" s="186"/>
      <c r="F976" s="182"/>
      <c r="G976" s="183"/>
      <c r="H976" s="183"/>
      <c r="I976" s="183"/>
      <c r="J976" s="183"/>
      <c r="K976" s="183"/>
      <c r="L976" s="183"/>
      <c r="M976" s="183"/>
      <c r="N976" s="183"/>
      <c r="O976" s="182"/>
    </row>
    <row r="977" spans="1:15" hidden="1" outlineLevel="1">
      <c r="A977" s="170">
        <f t="shared" si="18"/>
        <v>63</v>
      </c>
      <c r="B977" s="184"/>
      <c r="C977" s="185"/>
      <c r="D977" s="186"/>
      <c r="E977" s="186"/>
      <c r="F977" s="182"/>
      <c r="G977" s="183"/>
      <c r="H977" s="183"/>
      <c r="I977" s="183"/>
      <c r="J977" s="183"/>
      <c r="K977" s="183"/>
      <c r="L977" s="183"/>
      <c r="M977" s="183"/>
      <c r="N977" s="183"/>
      <c r="O977" s="182"/>
    </row>
    <row r="978" spans="1:15" hidden="1" outlineLevel="1">
      <c r="A978" s="170">
        <f t="shared" si="18"/>
        <v>64</v>
      </c>
      <c r="B978" s="184"/>
      <c r="C978" s="185"/>
      <c r="D978" s="186"/>
      <c r="E978" s="186"/>
      <c r="F978" s="182"/>
      <c r="G978" s="183"/>
      <c r="H978" s="183"/>
      <c r="I978" s="183"/>
      <c r="J978" s="183"/>
      <c r="K978" s="183"/>
      <c r="L978" s="183"/>
      <c r="M978" s="183"/>
      <c r="N978" s="183"/>
      <c r="O978" s="182"/>
    </row>
    <row r="979" spans="1:15" hidden="1" outlineLevel="1">
      <c r="A979" s="170">
        <f t="shared" si="18"/>
        <v>65</v>
      </c>
      <c r="B979" s="184"/>
      <c r="C979" s="185"/>
      <c r="D979" s="186"/>
      <c r="E979" s="186"/>
      <c r="F979" s="182"/>
      <c r="G979" s="183"/>
      <c r="H979" s="183"/>
      <c r="I979" s="183"/>
      <c r="J979" s="183"/>
      <c r="K979" s="183"/>
      <c r="L979" s="183"/>
      <c r="M979" s="183"/>
      <c r="N979" s="183"/>
      <c r="O979" s="182"/>
    </row>
    <row r="980" spans="1:15" hidden="1" outlineLevel="1">
      <c r="A980" s="170">
        <f t="shared" si="18"/>
        <v>66</v>
      </c>
      <c r="B980" s="184"/>
      <c r="C980" s="185"/>
      <c r="D980" s="186"/>
      <c r="E980" s="186"/>
      <c r="F980" s="182"/>
      <c r="G980" s="183"/>
      <c r="H980" s="183"/>
      <c r="I980" s="183"/>
      <c r="J980" s="183"/>
      <c r="K980" s="183"/>
      <c r="L980" s="183"/>
      <c r="M980" s="183"/>
      <c r="N980" s="183"/>
      <c r="O980" s="182"/>
    </row>
    <row r="981" spans="1:15" hidden="1" outlineLevel="1">
      <c r="A981" s="170">
        <f t="shared" ref="A981:A1014" si="19">A980+1</f>
        <v>67</v>
      </c>
      <c r="B981" s="184"/>
      <c r="C981" s="185"/>
      <c r="D981" s="186"/>
      <c r="E981" s="186"/>
      <c r="F981" s="182"/>
      <c r="G981" s="183"/>
      <c r="H981" s="183"/>
      <c r="I981" s="183"/>
      <c r="J981" s="183"/>
      <c r="K981" s="183"/>
      <c r="L981" s="183"/>
      <c r="M981" s="183"/>
      <c r="N981" s="183"/>
      <c r="O981" s="182"/>
    </row>
    <row r="982" spans="1:15" hidden="1" outlineLevel="1">
      <c r="A982" s="170">
        <f t="shared" si="19"/>
        <v>68</v>
      </c>
      <c r="B982" s="184"/>
      <c r="C982" s="185"/>
      <c r="D982" s="186"/>
      <c r="E982" s="186"/>
      <c r="F982" s="182"/>
      <c r="G982" s="183"/>
      <c r="H982" s="183"/>
      <c r="I982" s="183"/>
      <c r="J982" s="183"/>
      <c r="K982" s="183"/>
      <c r="L982" s="183"/>
      <c r="M982" s="183"/>
      <c r="N982" s="183"/>
      <c r="O982" s="182"/>
    </row>
    <row r="983" spans="1:15" hidden="1" outlineLevel="1">
      <c r="A983" s="170">
        <f t="shared" si="19"/>
        <v>69</v>
      </c>
      <c r="B983" s="184"/>
      <c r="C983" s="185"/>
      <c r="D983" s="186"/>
      <c r="E983" s="186"/>
      <c r="F983" s="182"/>
      <c r="G983" s="183"/>
      <c r="H983" s="183"/>
      <c r="I983" s="183"/>
      <c r="J983" s="183"/>
      <c r="K983" s="183"/>
      <c r="L983" s="183"/>
      <c r="M983" s="183"/>
      <c r="N983" s="183"/>
      <c r="O983" s="182"/>
    </row>
    <row r="984" spans="1:15" hidden="1" outlineLevel="1">
      <c r="A984" s="170">
        <f t="shared" si="19"/>
        <v>70</v>
      </c>
      <c r="B984" s="184"/>
      <c r="C984" s="185"/>
      <c r="D984" s="186"/>
      <c r="E984" s="186"/>
      <c r="F984" s="182"/>
      <c r="G984" s="183"/>
      <c r="H984" s="183"/>
      <c r="I984" s="183"/>
      <c r="J984" s="183"/>
      <c r="K984" s="183"/>
      <c r="L984" s="183"/>
      <c r="M984" s="183"/>
      <c r="N984" s="183"/>
      <c r="O984" s="182"/>
    </row>
    <row r="985" spans="1:15" hidden="1" outlineLevel="1">
      <c r="A985" s="170">
        <f t="shared" si="19"/>
        <v>71</v>
      </c>
      <c r="B985" s="184"/>
      <c r="C985" s="185"/>
      <c r="D985" s="186"/>
      <c r="E985" s="186"/>
      <c r="F985" s="182"/>
      <c r="G985" s="183"/>
      <c r="H985" s="183"/>
      <c r="I985" s="183"/>
      <c r="J985" s="183"/>
      <c r="K985" s="183"/>
      <c r="L985" s="183"/>
      <c r="M985" s="183"/>
      <c r="N985" s="183"/>
      <c r="O985" s="182"/>
    </row>
    <row r="986" spans="1:15" hidden="1" outlineLevel="1">
      <c r="A986" s="170">
        <f t="shared" si="19"/>
        <v>72</v>
      </c>
      <c r="B986" s="184"/>
      <c r="C986" s="185"/>
      <c r="D986" s="186"/>
      <c r="E986" s="186"/>
      <c r="F986" s="182"/>
      <c r="G986" s="183"/>
      <c r="H986" s="183"/>
      <c r="I986" s="183"/>
      <c r="J986" s="183"/>
      <c r="K986" s="183"/>
      <c r="L986" s="183"/>
      <c r="M986" s="183"/>
      <c r="N986" s="183"/>
      <c r="O986" s="182"/>
    </row>
    <row r="987" spans="1:15" hidden="1" outlineLevel="1">
      <c r="A987" s="170">
        <f t="shared" si="19"/>
        <v>73</v>
      </c>
      <c r="B987" s="184"/>
      <c r="C987" s="185"/>
      <c r="D987" s="186"/>
      <c r="E987" s="186"/>
      <c r="F987" s="182"/>
      <c r="G987" s="183"/>
      <c r="H987" s="183"/>
      <c r="I987" s="183"/>
      <c r="J987" s="183"/>
      <c r="K987" s="183"/>
      <c r="L987" s="183"/>
      <c r="M987" s="183"/>
      <c r="N987" s="183"/>
      <c r="O987" s="182"/>
    </row>
    <row r="988" spans="1:15" hidden="1" outlineLevel="1">
      <c r="A988" s="170">
        <f t="shared" si="19"/>
        <v>74</v>
      </c>
      <c r="B988" s="184"/>
      <c r="C988" s="185"/>
      <c r="D988" s="186"/>
      <c r="E988" s="186"/>
      <c r="F988" s="182"/>
      <c r="G988" s="183"/>
      <c r="H988" s="183"/>
      <c r="I988" s="183"/>
      <c r="J988" s="183"/>
      <c r="K988" s="183"/>
      <c r="L988" s="183"/>
      <c r="M988" s="183"/>
      <c r="N988" s="183"/>
      <c r="O988" s="182"/>
    </row>
    <row r="989" spans="1:15" hidden="1" outlineLevel="1">
      <c r="A989" s="170">
        <f t="shared" si="19"/>
        <v>75</v>
      </c>
      <c r="B989" s="187"/>
      <c r="C989" s="188"/>
      <c r="D989" s="180"/>
      <c r="E989" s="181"/>
      <c r="F989" s="182"/>
      <c r="G989" s="183"/>
      <c r="H989" s="183"/>
      <c r="I989" s="183"/>
      <c r="J989" s="183"/>
      <c r="K989" s="183"/>
      <c r="L989" s="183"/>
      <c r="M989" s="183"/>
      <c r="N989" s="183"/>
      <c r="O989" s="182"/>
    </row>
    <row r="990" spans="1:15" hidden="1" outlineLevel="1">
      <c r="A990" s="170">
        <f t="shared" si="19"/>
        <v>76</v>
      </c>
      <c r="B990" s="184"/>
      <c r="C990" s="188"/>
      <c r="D990" s="186"/>
      <c r="E990" s="186"/>
      <c r="F990" s="182"/>
      <c r="G990" s="183"/>
      <c r="H990" s="183"/>
      <c r="I990" s="183"/>
      <c r="J990" s="183"/>
      <c r="K990" s="183"/>
      <c r="L990" s="183"/>
      <c r="M990" s="183"/>
      <c r="N990" s="183"/>
      <c r="O990" s="182"/>
    </row>
    <row r="991" spans="1:15" hidden="1" outlineLevel="1">
      <c r="A991" s="170">
        <f t="shared" si="19"/>
        <v>77</v>
      </c>
      <c r="B991" s="184"/>
      <c r="C991" s="185"/>
      <c r="D991" s="186"/>
      <c r="E991" s="186"/>
      <c r="F991" s="182"/>
      <c r="G991" s="183"/>
      <c r="H991" s="183"/>
      <c r="I991" s="183"/>
      <c r="J991" s="183"/>
      <c r="K991" s="183"/>
      <c r="L991" s="183"/>
      <c r="M991" s="183"/>
      <c r="N991" s="183"/>
      <c r="O991" s="182"/>
    </row>
    <row r="992" spans="1:15" hidden="1" outlineLevel="1">
      <c r="A992" s="170">
        <f t="shared" si="19"/>
        <v>78</v>
      </c>
      <c r="B992" s="184"/>
      <c r="C992" s="185"/>
      <c r="D992" s="186"/>
      <c r="E992" s="186"/>
      <c r="F992" s="182"/>
      <c r="G992" s="183"/>
      <c r="H992" s="183"/>
      <c r="I992" s="183"/>
      <c r="J992" s="183"/>
      <c r="K992" s="183"/>
      <c r="L992" s="183"/>
      <c r="M992" s="183"/>
      <c r="N992" s="183"/>
      <c r="O992" s="182"/>
    </row>
    <row r="993" spans="1:15" hidden="1" outlineLevel="1">
      <c r="A993" s="170">
        <f t="shared" si="19"/>
        <v>79</v>
      </c>
      <c r="B993" s="184"/>
      <c r="C993" s="185"/>
      <c r="D993" s="186"/>
      <c r="E993" s="186"/>
      <c r="F993" s="182"/>
      <c r="G993" s="183"/>
      <c r="H993" s="183"/>
      <c r="I993" s="183"/>
      <c r="J993" s="183"/>
      <c r="K993" s="183"/>
      <c r="L993" s="183"/>
      <c r="M993" s="183"/>
      <c r="N993" s="183"/>
      <c r="O993" s="182"/>
    </row>
    <row r="994" spans="1:15" hidden="1" outlineLevel="1">
      <c r="A994" s="170">
        <f t="shared" si="19"/>
        <v>80</v>
      </c>
      <c r="B994" s="184"/>
      <c r="C994" s="185"/>
      <c r="D994" s="186"/>
      <c r="E994" s="189"/>
      <c r="F994" s="182"/>
      <c r="G994" s="183"/>
      <c r="H994" s="183"/>
      <c r="I994" s="183"/>
      <c r="J994" s="183"/>
      <c r="K994" s="183"/>
      <c r="L994" s="183"/>
      <c r="M994" s="183"/>
      <c r="N994" s="183"/>
      <c r="O994" s="182"/>
    </row>
    <row r="995" spans="1:15" hidden="1" outlineLevel="1">
      <c r="A995" s="170">
        <f t="shared" si="19"/>
        <v>81</v>
      </c>
      <c r="B995" s="184"/>
      <c r="C995" s="185"/>
      <c r="D995" s="186"/>
      <c r="E995" s="186"/>
      <c r="F995" s="182"/>
      <c r="G995" s="183"/>
      <c r="H995" s="183"/>
      <c r="I995" s="183"/>
      <c r="J995" s="183"/>
      <c r="K995" s="183"/>
      <c r="L995" s="183"/>
      <c r="M995" s="183"/>
      <c r="N995" s="183"/>
      <c r="O995" s="182"/>
    </row>
    <row r="996" spans="1:15" hidden="1" outlineLevel="1">
      <c r="A996" s="170">
        <f t="shared" si="19"/>
        <v>82</v>
      </c>
      <c r="B996" s="184"/>
      <c r="C996" s="185"/>
      <c r="D996" s="186"/>
      <c r="E996" s="186"/>
      <c r="F996" s="182"/>
      <c r="G996" s="183"/>
      <c r="H996" s="183"/>
      <c r="I996" s="183"/>
      <c r="J996" s="183"/>
      <c r="K996" s="183"/>
      <c r="L996" s="183"/>
      <c r="M996" s="183"/>
      <c r="N996" s="183"/>
      <c r="O996" s="182"/>
    </row>
    <row r="997" spans="1:15" hidden="1" outlineLevel="1">
      <c r="A997" s="170">
        <f t="shared" si="19"/>
        <v>83</v>
      </c>
      <c r="B997" s="184"/>
      <c r="C997" s="185"/>
      <c r="D997" s="186"/>
      <c r="E997" s="186"/>
      <c r="F997" s="182"/>
      <c r="G997" s="183"/>
      <c r="H997" s="183"/>
      <c r="I997" s="183"/>
      <c r="J997" s="183"/>
      <c r="K997" s="183"/>
      <c r="L997" s="183"/>
      <c r="M997" s="183"/>
      <c r="N997" s="183"/>
      <c r="O997" s="182"/>
    </row>
    <row r="998" spans="1:15" hidden="1" outlineLevel="1">
      <c r="A998" s="170">
        <f t="shared" si="19"/>
        <v>84</v>
      </c>
      <c r="B998" s="184"/>
      <c r="C998" s="185"/>
      <c r="D998" s="186"/>
      <c r="E998" s="186"/>
      <c r="F998" s="182"/>
      <c r="G998" s="183"/>
      <c r="H998" s="183"/>
      <c r="I998" s="183"/>
      <c r="J998" s="183"/>
      <c r="K998" s="183"/>
      <c r="L998" s="183"/>
      <c r="M998" s="183"/>
      <c r="N998" s="183"/>
      <c r="O998" s="182"/>
    </row>
    <row r="999" spans="1:15" hidden="1" outlineLevel="1">
      <c r="A999" s="170">
        <f t="shared" si="19"/>
        <v>85</v>
      </c>
      <c r="B999" s="184"/>
      <c r="C999" s="185"/>
      <c r="D999" s="186"/>
      <c r="E999" s="186"/>
      <c r="F999" s="182"/>
      <c r="G999" s="183"/>
      <c r="H999" s="183"/>
      <c r="I999" s="183"/>
      <c r="J999" s="183"/>
      <c r="K999" s="183"/>
      <c r="L999" s="183"/>
      <c r="M999" s="183"/>
      <c r="N999" s="183"/>
      <c r="O999" s="182"/>
    </row>
    <row r="1000" spans="1:15" hidden="1" outlineLevel="1">
      <c r="A1000" s="170">
        <f t="shared" si="19"/>
        <v>86</v>
      </c>
      <c r="B1000" s="184"/>
      <c r="C1000" s="185"/>
      <c r="D1000" s="186"/>
      <c r="E1000" s="186"/>
      <c r="F1000" s="182"/>
      <c r="G1000" s="183"/>
      <c r="H1000" s="183"/>
      <c r="I1000" s="183"/>
      <c r="J1000" s="183"/>
      <c r="K1000" s="183"/>
      <c r="L1000" s="183"/>
      <c r="M1000" s="183"/>
      <c r="N1000" s="183"/>
      <c r="O1000" s="182"/>
    </row>
    <row r="1001" spans="1:15" hidden="1" outlineLevel="1">
      <c r="A1001" s="170">
        <f t="shared" si="19"/>
        <v>87</v>
      </c>
      <c r="B1001" s="184"/>
      <c r="C1001" s="185"/>
      <c r="D1001" s="186"/>
      <c r="E1001" s="186"/>
      <c r="F1001" s="182"/>
      <c r="G1001" s="183"/>
      <c r="H1001" s="183"/>
      <c r="I1001" s="183"/>
      <c r="J1001" s="183"/>
      <c r="K1001" s="183"/>
      <c r="L1001" s="183"/>
      <c r="M1001" s="183"/>
      <c r="N1001" s="183"/>
      <c r="O1001" s="182"/>
    </row>
    <row r="1002" spans="1:15" hidden="1" outlineLevel="1">
      <c r="A1002" s="170">
        <f t="shared" si="19"/>
        <v>88</v>
      </c>
      <c r="B1002" s="184"/>
      <c r="C1002" s="185"/>
      <c r="D1002" s="186"/>
      <c r="E1002" s="186"/>
      <c r="F1002" s="182"/>
      <c r="G1002" s="183"/>
      <c r="H1002" s="183"/>
      <c r="I1002" s="183"/>
      <c r="J1002" s="183"/>
      <c r="K1002" s="183"/>
      <c r="L1002" s="183"/>
      <c r="M1002" s="183"/>
      <c r="N1002" s="183"/>
      <c r="O1002" s="182"/>
    </row>
    <row r="1003" spans="1:15" hidden="1" outlineLevel="1">
      <c r="A1003" s="170">
        <f t="shared" si="19"/>
        <v>89</v>
      </c>
      <c r="B1003" s="184"/>
      <c r="C1003" s="185"/>
      <c r="D1003" s="186"/>
      <c r="E1003" s="186"/>
      <c r="F1003" s="182"/>
      <c r="G1003" s="183"/>
      <c r="H1003" s="183"/>
      <c r="I1003" s="183"/>
      <c r="J1003" s="183"/>
      <c r="K1003" s="183"/>
      <c r="L1003" s="183"/>
      <c r="M1003" s="183"/>
      <c r="N1003" s="183"/>
      <c r="O1003" s="182"/>
    </row>
    <row r="1004" spans="1:15" hidden="1" outlineLevel="1">
      <c r="A1004" s="170">
        <f t="shared" si="19"/>
        <v>90</v>
      </c>
      <c r="B1004" s="184"/>
      <c r="C1004" s="185"/>
      <c r="D1004" s="186"/>
      <c r="E1004" s="186"/>
      <c r="F1004" s="182"/>
      <c r="G1004" s="183"/>
      <c r="H1004" s="183"/>
      <c r="I1004" s="183"/>
      <c r="J1004" s="183"/>
      <c r="K1004" s="183"/>
      <c r="L1004" s="183"/>
      <c r="M1004" s="183"/>
      <c r="N1004" s="183"/>
      <c r="O1004" s="182"/>
    </row>
    <row r="1005" spans="1:15" hidden="1" outlineLevel="1">
      <c r="A1005" s="170">
        <f t="shared" si="19"/>
        <v>91</v>
      </c>
      <c r="B1005" s="184"/>
      <c r="C1005" s="185"/>
      <c r="D1005" s="186"/>
      <c r="E1005" s="186"/>
      <c r="F1005" s="182"/>
      <c r="G1005" s="183"/>
      <c r="H1005" s="183"/>
      <c r="I1005" s="183"/>
      <c r="J1005" s="183"/>
      <c r="K1005" s="183"/>
      <c r="L1005" s="183"/>
      <c r="M1005" s="183"/>
      <c r="N1005" s="183"/>
      <c r="O1005" s="182"/>
    </row>
    <row r="1006" spans="1:15" hidden="1" outlineLevel="1">
      <c r="A1006" s="170">
        <f t="shared" si="19"/>
        <v>92</v>
      </c>
      <c r="B1006" s="184"/>
      <c r="C1006" s="185"/>
      <c r="D1006" s="186"/>
      <c r="E1006" s="186"/>
      <c r="F1006" s="182"/>
      <c r="G1006" s="183"/>
      <c r="H1006" s="183"/>
      <c r="I1006" s="183"/>
      <c r="J1006" s="183"/>
      <c r="K1006" s="183"/>
      <c r="L1006" s="183"/>
      <c r="M1006" s="183"/>
      <c r="N1006" s="183"/>
      <c r="O1006" s="182"/>
    </row>
    <row r="1007" spans="1:15" hidden="1" outlineLevel="1">
      <c r="A1007" s="170">
        <f t="shared" si="19"/>
        <v>93</v>
      </c>
      <c r="B1007" s="184"/>
      <c r="C1007" s="185"/>
      <c r="D1007" s="186"/>
      <c r="E1007" s="186"/>
      <c r="F1007" s="182"/>
      <c r="G1007" s="183"/>
      <c r="H1007" s="183"/>
      <c r="I1007" s="183"/>
      <c r="J1007" s="183"/>
      <c r="K1007" s="183"/>
      <c r="L1007" s="183"/>
      <c r="M1007" s="183"/>
      <c r="N1007" s="183"/>
      <c r="O1007" s="182"/>
    </row>
    <row r="1008" spans="1:15" hidden="1" outlineLevel="1">
      <c r="A1008" s="170">
        <f t="shared" si="19"/>
        <v>94</v>
      </c>
      <c r="B1008" s="184"/>
      <c r="C1008" s="185"/>
      <c r="D1008" s="186"/>
      <c r="E1008" s="186"/>
      <c r="F1008" s="182"/>
      <c r="G1008" s="183"/>
      <c r="H1008" s="183"/>
      <c r="I1008" s="183"/>
      <c r="J1008" s="183"/>
      <c r="K1008" s="183"/>
      <c r="L1008" s="183"/>
      <c r="M1008" s="183"/>
      <c r="N1008" s="183"/>
      <c r="O1008" s="182"/>
    </row>
    <row r="1009" spans="1:15" hidden="1" outlineLevel="1">
      <c r="A1009" s="170">
        <f>A1008+1</f>
        <v>95</v>
      </c>
      <c r="B1009" s="184"/>
      <c r="C1009" s="185"/>
      <c r="D1009" s="186"/>
      <c r="E1009" s="186"/>
      <c r="F1009" s="182"/>
      <c r="G1009" s="183"/>
      <c r="H1009" s="183"/>
      <c r="I1009" s="183"/>
      <c r="J1009" s="183"/>
      <c r="K1009" s="183"/>
      <c r="L1009" s="183"/>
      <c r="M1009" s="183"/>
      <c r="N1009" s="183"/>
      <c r="O1009" s="182"/>
    </row>
    <row r="1010" spans="1:15" hidden="1" outlineLevel="1">
      <c r="A1010" s="170">
        <f>A1009+1</f>
        <v>96</v>
      </c>
      <c r="B1010" s="178"/>
      <c r="C1010" s="185"/>
      <c r="D1010" s="186"/>
      <c r="E1010" s="189"/>
      <c r="F1010" s="182"/>
      <c r="G1010" s="183"/>
      <c r="H1010" s="183"/>
      <c r="I1010" s="183"/>
      <c r="J1010" s="183"/>
      <c r="K1010" s="183"/>
      <c r="L1010" s="183"/>
      <c r="M1010" s="183"/>
      <c r="N1010" s="183"/>
      <c r="O1010" s="182"/>
    </row>
    <row r="1011" spans="1:15" hidden="1" outlineLevel="1">
      <c r="A1011" s="170">
        <f t="shared" si="19"/>
        <v>97</v>
      </c>
      <c r="B1011" s="178"/>
      <c r="C1011" s="185"/>
      <c r="D1011" s="186"/>
      <c r="E1011" s="189"/>
      <c r="F1011" s="182"/>
      <c r="G1011" s="183"/>
      <c r="H1011" s="183"/>
      <c r="I1011" s="183"/>
      <c r="J1011" s="183"/>
      <c r="K1011" s="183"/>
      <c r="L1011" s="183"/>
      <c r="M1011" s="183"/>
      <c r="N1011" s="183"/>
      <c r="O1011" s="182"/>
    </row>
    <row r="1012" spans="1:15" hidden="1" outlineLevel="1">
      <c r="A1012" s="170">
        <f t="shared" si="19"/>
        <v>98</v>
      </c>
      <c r="B1012" s="178"/>
      <c r="C1012" s="185"/>
      <c r="D1012" s="186"/>
      <c r="E1012" s="186"/>
      <c r="F1012" s="182"/>
      <c r="G1012" s="183"/>
      <c r="H1012" s="183"/>
      <c r="I1012" s="183"/>
      <c r="J1012" s="183"/>
      <c r="K1012" s="183"/>
      <c r="L1012" s="183"/>
      <c r="M1012" s="183"/>
      <c r="N1012" s="183"/>
      <c r="O1012" s="182"/>
    </row>
    <row r="1013" spans="1:15" hidden="1" outlineLevel="1">
      <c r="A1013" s="170">
        <f t="shared" si="19"/>
        <v>99</v>
      </c>
      <c r="B1013" s="178"/>
      <c r="C1013" s="188"/>
      <c r="D1013" s="181"/>
      <c r="E1013" s="181"/>
      <c r="F1013" s="182"/>
      <c r="G1013" s="183"/>
      <c r="H1013" s="183"/>
      <c r="I1013" s="183"/>
      <c r="J1013" s="183"/>
      <c r="K1013" s="183"/>
      <c r="L1013" s="183"/>
      <c r="M1013" s="183"/>
      <c r="N1013" s="183"/>
      <c r="O1013" s="182"/>
    </row>
    <row r="1014" spans="1:15" hidden="1" outlineLevel="1">
      <c r="A1014" s="170">
        <f t="shared" si="19"/>
        <v>100</v>
      </c>
      <c r="B1014" s="178"/>
      <c r="C1014" s="185"/>
      <c r="D1014" s="181"/>
      <c r="E1014" s="190"/>
      <c r="F1014" s="182"/>
      <c r="G1014" s="183"/>
      <c r="H1014" s="183"/>
      <c r="I1014" s="183"/>
      <c r="J1014" s="183"/>
      <c r="K1014" s="183"/>
      <c r="L1014" s="183"/>
      <c r="M1014" s="183"/>
      <c r="N1014" s="183"/>
      <c r="O1014" s="182"/>
    </row>
    <row r="1015" spans="1:15" s="268" customFormat="1" ht="15.6" collapsed="1">
      <c r="A1015" s="267" t="s">
        <v>26</v>
      </c>
      <c r="B1015" s="443" t="s">
        <v>730</v>
      </c>
      <c r="C1015" s="444"/>
      <c r="D1015" s="444"/>
      <c r="E1015" s="444"/>
      <c r="F1015" s="444"/>
      <c r="G1015" s="444"/>
      <c r="H1015" s="444"/>
      <c r="I1015" s="444"/>
      <c r="J1015" s="444"/>
      <c r="K1015" s="444"/>
      <c r="L1015" s="444"/>
      <c r="M1015" s="444"/>
      <c r="N1015" s="444"/>
      <c r="O1015" s="444"/>
    </row>
    <row r="1016" spans="1:15">
      <c r="A1016" s="250">
        <v>1</v>
      </c>
      <c r="B1016" s="251"/>
      <c r="C1016" s="252"/>
      <c r="D1016" s="253"/>
      <c r="E1016" s="253"/>
      <c r="F1016" s="254"/>
      <c r="G1016" s="255"/>
      <c r="H1016" s="255"/>
      <c r="I1016" s="255"/>
      <c r="J1016" s="255"/>
      <c r="K1016" s="255"/>
      <c r="L1016" s="255"/>
      <c r="M1016" s="255"/>
      <c r="N1016" s="255"/>
      <c r="O1016" s="254"/>
    </row>
    <row r="1017" spans="1:15">
      <c r="A1017" s="250">
        <f>A1016+1</f>
        <v>2</v>
      </c>
      <c r="B1017" s="251"/>
      <c r="C1017" s="252"/>
      <c r="D1017" s="253"/>
      <c r="E1017" s="253"/>
      <c r="F1017" s="254"/>
      <c r="G1017" s="255"/>
      <c r="H1017" s="255"/>
      <c r="I1017" s="255"/>
      <c r="J1017" s="255"/>
      <c r="K1017" s="255"/>
      <c r="L1017" s="255"/>
      <c r="M1017" s="255"/>
      <c r="N1017" s="255"/>
      <c r="O1017" s="254"/>
    </row>
    <row r="1018" spans="1:15">
      <c r="A1018" s="250">
        <f t="shared" ref="A1018:A1035" si="20">A1017+1</f>
        <v>3</v>
      </c>
      <c r="B1018" s="256"/>
      <c r="C1018" s="252"/>
      <c r="D1018" s="253"/>
      <c r="E1018" s="253"/>
      <c r="F1018" s="254"/>
      <c r="G1018" s="255"/>
      <c r="H1018" s="255"/>
      <c r="I1018" s="255"/>
      <c r="J1018" s="255"/>
      <c r="K1018" s="255"/>
      <c r="L1018" s="255"/>
      <c r="M1018" s="255"/>
      <c r="N1018" s="255"/>
      <c r="O1018" s="254"/>
    </row>
    <row r="1019" spans="1:15">
      <c r="A1019" s="250">
        <f t="shared" si="20"/>
        <v>4</v>
      </c>
      <c r="B1019" s="256"/>
      <c r="C1019" s="252"/>
      <c r="D1019" s="253"/>
      <c r="E1019" s="253"/>
      <c r="F1019" s="254"/>
      <c r="G1019" s="255"/>
      <c r="H1019" s="255"/>
      <c r="I1019" s="255"/>
      <c r="J1019" s="255"/>
      <c r="K1019" s="255"/>
      <c r="L1019" s="255"/>
      <c r="M1019" s="255"/>
      <c r="N1019" s="255"/>
      <c r="O1019" s="254"/>
    </row>
    <row r="1020" spans="1:15">
      <c r="A1020" s="250">
        <f t="shared" si="20"/>
        <v>5</v>
      </c>
      <c r="B1020" s="251"/>
      <c r="C1020" s="252"/>
      <c r="D1020" s="257"/>
      <c r="E1020" s="253"/>
      <c r="F1020" s="254"/>
      <c r="G1020" s="255"/>
      <c r="H1020" s="255"/>
      <c r="I1020" s="255"/>
      <c r="J1020" s="255"/>
      <c r="K1020" s="255"/>
      <c r="L1020" s="255"/>
      <c r="M1020" s="255"/>
      <c r="N1020" s="255"/>
      <c r="O1020" s="254"/>
    </row>
    <row r="1021" spans="1:15">
      <c r="A1021" s="250">
        <f t="shared" si="20"/>
        <v>6</v>
      </c>
      <c r="B1021" s="251"/>
      <c r="C1021" s="252"/>
      <c r="D1021" s="257"/>
      <c r="E1021" s="253"/>
      <c r="F1021" s="254"/>
      <c r="G1021" s="255"/>
      <c r="H1021" s="255"/>
      <c r="I1021" s="255"/>
      <c r="J1021" s="255"/>
      <c r="K1021" s="255"/>
      <c r="L1021" s="255"/>
      <c r="M1021" s="255"/>
      <c r="N1021" s="255"/>
      <c r="O1021" s="254"/>
    </row>
    <row r="1022" spans="1:15">
      <c r="A1022" s="250">
        <f t="shared" si="20"/>
        <v>7</v>
      </c>
      <c r="B1022" s="251"/>
      <c r="C1022" s="252"/>
      <c r="D1022" s="257"/>
      <c r="E1022" s="253"/>
      <c r="F1022" s="254"/>
      <c r="G1022" s="255"/>
      <c r="H1022" s="255"/>
      <c r="I1022" s="255"/>
      <c r="J1022" s="255"/>
      <c r="K1022" s="255"/>
      <c r="L1022" s="255"/>
      <c r="M1022" s="255"/>
      <c r="N1022" s="255"/>
      <c r="O1022" s="254"/>
    </row>
    <row r="1023" spans="1:15">
      <c r="A1023" s="250">
        <f t="shared" si="20"/>
        <v>8</v>
      </c>
      <c r="B1023" s="251"/>
      <c r="C1023" s="252"/>
      <c r="D1023" s="257"/>
      <c r="E1023" s="253"/>
      <c r="F1023" s="254"/>
      <c r="G1023" s="255"/>
      <c r="H1023" s="255"/>
      <c r="I1023" s="255"/>
      <c r="J1023" s="255"/>
      <c r="K1023" s="255"/>
      <c r="L1023" s="255"/>
      <c r="M1023" s="255"/>
      <c r="N1023" s="255"/>
      <c r="O1023" s="254"/>
    </row>
    <row r="1024" spans="1:15">
      <c r="A1024" s="250">
        <f t="shared" si="20"/>
        <v>9</v>
      </c>
      <c r="B1024" s="251"/>
      <c r="C1024" s="252"/>
      <c r="D1024" s="257"/>
      <c r="E1024" s="253"/>
      <c r="F1024" s="254"/>
      <c r="G1024" s="255"/>
      <c r="H1024" s="255"/>
      <c r="I1024" s="255"/>
      <c r="J1024" s="255"/>
      <c r="K1024" s="255"/>
      <c r="L1024" s="255"/>
      <c r="M1024" s="255"/>
      <c r="N1024" s="255"/>
      <c r="O1024" s="254"/>
    </row>
    <row r="1025" spans="1:15" hidden="1" outlineLevel="1">
      <c r="A1025" s="250">
        <f t="shared" si="20"/>
        <v>10</v>
      </c>
      <c r="B1025" s="258"/>
      <c r="C1025" s="259"/>
      <c r="D1025" s="260"/>
      <c r="E1025" s="261"/>
      <c r="F1025" s="262"/>
      <c r="G1025" s="263"/>
      <c r="H1025" s="263"/>
      <c r="I1025" s="263"/>
      <c r="J1025" s="263"/>
      <c r="K1025" s="263"/>
      <c r="L1025" s="263"/>
      <c r="M1025" s="263"/>
      <c r="N1025" s="263"/>
      <c r="O1025" s="262"/>
    </row>
    <row r="1026" spans="1:15" hidden="1" outlineLevel="1">
      <c r="A1026" s="250">
        <f t="shared" si="20"/>
        <v>11</v>
      </c>
      <c r="B1026" s="258"/>
      <c r="C1026" s="259"/>
      <c r="D1026" s="260"/>
      <c r="E1026" s="261"/>
      <c r="F1026" s="262"/>
      <c r="G1026" s="263"/>
      <c r="H1026" s="263"/>
      <c r="I1026" s="263"/>
      <c r="J1026" s="263"/>
      <c r="K1026" s="263"/>
      <c r="L1026" s="263"/>
      <c r="M1026" s="263"/>
      <c r="N1026" s="263"/>
      <c r="O1026" s="262"/>
    </row>
    <row r="1027" spans="1:15" hidden="1" outlineLevel="1">
      <c r="A1027" s="250">
        <f t="shared" si="20"/>
        <v>12</v>
      </c>
      <c r="B1027" s="264"/>
      <c r="C1027" s="265"/>
      <c r="D1027" s="266"/>
      <c r="E1027" s="266"/>
      <c r="F1027" s="262"/>
      <c r="G1027" s="263"/>
      <c r="H1027" s="263"/>
      <c r="I1027" s="263"/>
      <c r="J1027" s="263"/>
      <c r="K1027" s="263"/>
      <c r="L1027" s="263"/>
      <c r="M1027" s="263"/>
      <c r="N1027" s="263"/>
      <c r="O1027" s="262"/>
    </row>
    <row r="1028" spans="1:15" hidden="1" outlineLevel="1">
      <c r="A1028" s="250">
        <f t="shared" si="20"/>
        <v>13</v>
      </c>
      <c r="B1028" s="264"/>
      <c r="C1028" s="265"/>
      <c r="D1028" s="266"/>
      <c r="E1028" s="266"/>
      <c r="F1028" s="262"/>
      <c r="G1028" s="263"/>
      <c r="H1028" s="263"/>
      <c r="I1028" s="263"/>
      <c r="J1028" s="263"/>
      <c r="K1028" s="263"/>
      <c r="L1028" s="263"/>
      <c r="M1028" s="263"/>
      <c r="N1028" s="263"/>
      <c r="O1028" s="262"/>
    </row>
    <row r="1029" spans="1:15" hidden="1" outlineLevel="1">
      <c r="A1029" s="250">
        <f t="shared" si="20"/>
        <v>14</v>
      </c>
      <c r="B1029" s="264"/>
      <c r="C1029" s="265"/>
      <c r="D1029" s="266"/>
      <c r="E1029" s="266"/>
      <c r="F1029" s="262"/>
      <c r="G1029" s="263"/>
      <c r="H1029" s="263"/>
      <c r="I1029" s="263"/>
      <c r="J1029" s="263"/>
      <c r="K1029" s="263"/>
      <c r="L1029" s="263"/>
      <c r="M1029" s="263"/>
      <c r="N1029" s="263"/>
      <c r="O1029" s="262"/>
    </row>
    <row r="1030" spans="1:15" hidden="1" outlineLevel="1">
      <c r="A1030" s="250">
        <f t="shared" si="20"/>
        <v>15</v>
      </c>
      <c r="B1030" s="264"/>
      <c r="C1030" s="265"/>
      <c r="D1030" s="266"/>
      <c r="E1030" s="266"/>
      <c r="F1030" s="262"/>
      <c r="G1030" s="263"/>
      <c r="H1030" s="263"/>
      <c r="I1030" s="263"/>
      <c r="J1030" s="263"/>
      <c r="K1030" s="263"/>
      <c r="L1030" s="263"/>
      <c r="M1030" s="263"/>
      <c r="N1030" s="263"/>
      <c r="O1030" s="262"/>
    </row>
    <row r="1031" spans="1:15" hidden="1" outlineLevel="1">
      <c r="A1031" s="250">
        <f t="shared" si="20"/>
        <v>16</v>
      </c>
      <c r="B1031" s="264"/>
      <c r="C1031" s="265"/>
      <c r="D1031" s="266"/>
      <c r="E1031" s="266"/>
      <c r="F1031" s="262"/>
      <c r="G1031" s="263"/>
      <c r="H1031" s="263"/>
      <c r="I1031" s="263"/>
      <c r="J1031" s="263"/>
      <c r="K1031" s="263"/>
      <c r="L1031" s="263"/>
      <c r="M1031" s="263"/>
      <c r="N1031" s="263"/>
      <c r="O1031" s="262"/>
    </row>
    <row r="1032" spans="1:15" hidden="1" outlineLevel="1">
      <c r="A1032" s="250">
        <f t="shared" si="20"/>
        <v>17</v>
      </c>
      <c r="B1032" s="264"/>
      <c r="C1032" s="265"/>
      <c r="D1032" s="266"/>
      <c r="E1032" s="266"/>
      <c r="F1032" s="262"/>
      <c r="G1032" s="263"/>
      <c r="H1032" s="263"/>
      <c r="I1032" s="263"/>
      <c r="J1032" s="263"/>
      <c r="K1032" s="263"/>
      <c r="L1032" s="263"/>
      <c r="M1032" s="263"/>
      <c r="N1032" s="263"/>
      <c r="O1032" s="262"/>
    </row>
    <row r="1033" spans="1:15" hidden="1" outlineLevel="1">
      <c r="A1033" s="250">
        <f t="shared" si="20"/>
        <v>18</v>
      </c>
      <c r="B1033" s="264"/>
      <c r="C1033" s="265"/>
      <c r="D1033" s="266"/>
      <c r="E1033" s="266"/>
      <c r="F1033" s="262"/>
      <c r="G1033" s="263"/>
      <c r="H1033" s="263"/>
      <c r="I1033" s="263"/>
      <c r="J1033" s="263"/>
      <c r="K1033" s="263"/>
      <c r="L1033" s="263"/>
      <c r="M1033" s="263"/>
      <c r="N1033" s="263"/>
      <c r="O1033" s="262"/>
    </row>
    <row r="1034" spans="1:15" hidden="1" outlineLevel="1">
      <c r="A1034" s="250">
        <f t="shared" si="20"/>
        <v>19</v>
      </c>
      <c r="B1034" s="264"/>
      <c r="C1034" s="265"/>
      <c r="D1034" s="266"/>
      <c r="E1034" s="266"/>
      <c r="F1034" s="262"/>
      <c r="G1034" s="263"/>
      <c r="H1034" s="263"/>
      <c r="I1034" s="263"/>
      <c r="J1034" s="263"/>
      <c r="K1034" s="263"/>
      <c r="L1034" s="263"/>
      <c r="M1034" s="263"/>
      <c r="N1034" s="263"/>
      <c r="O1034" s="262"/>
    </row>
    <row r="1035" spans="1:15" hidden="1" outlineLevel="1">
      <c r="A1035" s="250">
        <f t="shared" si="20"/>
        <v>20</v>
      </c>
      <c r="B1035" s="264"/>
      <c r="C1035" s="265"/>
      <c r="D1035" s="266"/>
      <c r="E1035" s="266"/>
      <c r="F1035" s="262"/>
      <c r="G1035" s="263"/>
      <c r="H1035" s="263"/>
      <c r="I1035" s="263"/>
      <c r="J1035" s="263"/>
      <c r="K1035" s="263"/>
      <c r="L1035" s="263"/>
      <c r="M1035" s="263"/>
      <c r="N1035" s="263"/>
      <c r="O1035" s="262"/>
    </row>
    <row r="1036" spans="1:15" collapsed="1"/>
  </sheetData>
  <autoFilter ref="A3:O142"/>
  <mergeCells count="12">
    <mergeCell ref="B1015:O1015"/>
    <mergeCell ref="B611:O611"/>
    <mergeCell ref="B712:O712"/>
    <mergeCell ref="B813:O813"/>
    <mergeCell ref="B914:O914"/>
    <mergeCell ref="B510:O510"/>
    <mergeCell ref="B4:O4"/>
    <mergeCell ref="B5:O5"/>
    <mergeCell ref="B106:O106"/>
    <mergeCell ref="B207:O207"/>
    <mergeCell ref="B308:O308"/>
    <mergeCell ref="B409:O409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536"/>
  <sheetViews>
    <sheetView showGridLines="0" zoomScale="79" zoomScaleNormal="79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ColWidth="9.109375" defaultRowHeight="13.2" outlineLevelRow="1"/>
  <cols>
    <col min="1" max="1" width="11.33203125" style="15" customWidth="1"/>
    <col min="2" max="2" width="42.44140625" style="15" customWidth="1"/>
    <col min="3" max="3" width="16" style="14" customWidth="1"/>
    <col min="4" max="4" width="17" style="14" customWidth="1"/>
    <col min="5" max="5" width="16.109375" style="14" customWidth="1"/>
    <col min="6" max="6" width="14.109375" style="14" customWidth="1"/>
    <col min="7" max="7" width="12.6640625" style="14" customWidth="1"/>
    <col min="8" max="8" width="15.5546875" style="14" customWidth="1"/>
    <col min="9" max="9" width="14.5546875" style="14" customWidth="1"/>
    <col min="10" max="10" width="18.77734375" style="14" customWidth="1"/>
    <col min="11" max="11" width="17.21875" style="14" customWidth="1"/>
    <col min="12" max="16384" width="9.109375" style="15"/>
  </cols>
  <sheetData>
    <row r="1" spans="1:11">
      <c r="A1" s="12"/>
      <c r="B1" s="12"/>
      <c r="C1" s="13"/>
      <c r="D1" s="13"/>
      <c r="E1" s="13"/>
      <c r="F1" s="13"/>
    </row>
    <row r="2" spans="1:11">
      <c r="A2" s="16" t="s">
        <v>104</v>
      </c>
    </row>
    <row r="3" spans="1:11" s="19" customFormat="1" ht="39.6">
      <c r="A3" s="17" t="s">
        <v>105</v>
      </c>
      <c r="B3" s="17" t="s">
        <v>106</v>
      </c>
      <c r="C3" s="18" t="s">
        <v>743</v>
      </c>
      <c r="D3" s="18" t="s">
        <v>744</v>
      </c>
      <c r="E3" s="18" t="s">
        <v>107</v>
      </c>
      <c r="F3" s="18" t="s">
        <v>108</v>
      </c>
      <c r="G3" s="18" t="s">
        <v>50</v>
      </c>
      <c r="H3" s="18" t="s">
        <v>109</v>
      </c>
      <c r="I3" s="18" t="s">
        <v>110</v>
      </c>
      <c r="J3" s="18" t="s">
        <v>745</v>
      </c>
      <c r="K3" s="18" t="s">
        <v>746</v>
      </c>
    </row>
    <row r="4" spans="1:11" s="272" customFormat="1" ht="15.6">
      <c r="A4" s="269" t="s">
        <v>18</v>
      </c>
      <c r="B4" s="270" t="s">
        <v>731</v>
      </c>
      <c r="C4" s="271"/>
      <c r="D4" s="271"/>
      <c r="E4" s="271"/>
      <c r="F4" s="271"/>
      <c r="G4" s="271"/>
      <c r="H4" s="271"/>
      <c r="I4" s="271"/>
      <c r="J4" s="271"/>
      <c r="K4" s="271"/>
    </row>
    <row r="5" spans="1:11">
      <c r="A5" s="311"/>
      <c r="B5" s="312" t="str">
        <f>'(1) Budżet szczegółowy'!B6</f>
        <v>DZIAŁANIE 1</v>
      </c>
      <c r="C5" s="313">
        <f>SUM(C6:C55)</f>
        <v>0</v>
      </c>
      <c r="D5" s="313">
        <f t="shared" ref="D5:I5" si="0">SUM(D6:D55)</f>
        <v>0</v>
      </c>
      <c r="E5" s="313">
        <f t="shared" si="0"/>
        <v>0</v>
      </c>
      <c r="F5" s="313">
        <f t="shared" si="0"/>
        <v>0</v>
      </c>
      <c r="G5" s="313">
        <f t="shared" si="0"/>
        <v>0</v>
      </c>
      <c r="H5" s="313">
        <f t="shared" si="0"/>
        <v>0</v>
      </c>
      <c r="I5" s="313">
        <f t="shared" si="0"/>
        <v>0</v>
      </c>
      <c r="J5" s="313">
        <f>IF(B5&lt;&gt;"",C5+G5,"")</f>
        <v>0</v>
      </c>
      <c r="K5" s="313">
        <f>IF(B5&lt;&gt;"",D5+H5,"")</f>
        <v>0</v>
      </c>
    </row>
    <row r="6" spans="1:11">
      <c r="A6" s="281" t="s">
        <v>111</v>
      </c>
      <c r="B6" s="282" t="str">
        <f>IF('(1) Budżet szczegółowy'!B7&lt;&gt;"",'(1) Budżet szczegółowy'!B7,"")</f>
        <v/>
      </c>
      <c r="C6" s="283" t="str">
        <f>IF(B6&lt;&gt;"",'(1) Budżet szczegółowy'!H7,"")</f>
        <v/>
      </c>
      <c r="D6" s="283" t="str">
        <f>IF(B6&lt;&gt;"",SUMIF('(2) Rejestr wydatków'!$B$6:$B$105, '(3) Monitoring'!A6, '(2) Rejestr wydatków'!$H$6:$H$105),"")</f>
        <v/>
      </c>
      <c r="E6" s="283" t="str">
        <f>IF(B6&lt;&gt;"",C6-D6,"")</f>
        <v/>
      </c>
      <c r="F6" s="283"/>
      <c r="G6" s="283" t="str">
        <f>IF(B6&lt;&gt;"",'(1) Budżet szczegółowy'!I7+'(1) Budżet szczegółowy'!M7+'(1) Budżet szczegółowy'!J7,"")</f>
        <v/>
      </c>
      <c r="H6" s="283" t="str">
        <f>IF(B6&lt;&gt;"",SUMIF('(2) Rejestr wydatków'!$B$6:$B$105, '(3) Monitoring'!A6, '(2) Rejestr wydatków'!$I$6:$I$105),"")</f>
        <v/>
      </c>
      <c r="I6" s="283" t="str">
        <f>IF(B6&lt;&gt;"",SUM(G6-H6),"")</f>
        <v/>
      </c>
      <c r="J6" s="283" t="str">
        <f t="shared" ref="J6:J69" si="1">IF(B6&lt;&gt;"",C6+G6,"")</f>
        <v/>
      </c>
      <c r="K6" s="283" t="str">
        <f t="shared" ref="K6:K69" si="2">IF(B6&lt;&gt;"",D6+H6,"")</f>
        <v/>
      </c>
    </row>
    <row r="7" spans="1:11">
      <c r="A7" s="281" t="s">
        <v>112</v>
      </c>
      <c r="B7" s="282" t="str">
        <f>IF('(1) Budżet szczegółowy'!B8&lt;&gt;"",'(1) Budżet szczegółowy'!B8,"")</f>
        <v/>
      </c>
      <c r="C7" s="283" t="str">
        <f>IF(B7&lt;&gt;"",'(1) Budżet szczegółowy'!H8,"")</f>
        <v/>
      </c>
      <c r="D7" s="283" t="str">
        <f>IF(B7&lt;&gt;"",SUMIF('(2) Rejestr wydatków'!$B$6:$B$105, '(3) Monitoring'!A7, '(2) Rejestr wydatków'!$H$6:$H$105),"")</f>
        <v/>
      </c>
      <c r="E7" s="283" t="str">
        <f t="shared" ref="E7:E9" si="3">IF(B7&lt;&gt;"",C7-D7,"")</f>
        <v/>
      </c>
      <c r="F7" s="283"/>
      <c r="G7" s="283" t="str">
        <f>IF(B7&lt;&gt;"",'(1) Budżet szczegółowy'!I8+'(1) Budżet szczegółowy'!M8+'(1) Budżet szczegółowy'!J8,"")</f>
        <v/>
      </c>
      <c r="H7" s="283" t="str">
        <f>IF(B7&lt;&gt;"",SUMIF('(2) Rejestr wydatków'!$B$6:$B$105, '(3) Monitoring'!A7, '(2) Rejestr wydatków'!$I$6:$I$105),"")</f>
        <v/>
      </c>
      <c r="I7" s="283" t="str">
        <f t="shared" ref="I7:I9" si="4">IF(B7&lt;&gt;"",SUM(G7-H7),"")</f>
        <v/>
      </c>
      <c r="J7" s="283" t="str">
        <f t="shared" si="1"/>
        <v/>
      </c>
      <c r="K7" s="283" t="str">
        <f t="shared" si="2"/>
        <v/>
      </c>
    </row>
    <row r="8" spans="1:11" ht="42" customHeight="1">
      <c r="A8" s="281" t="s">
        <v>113</v>
      </c>
      <c r="B8" s="282" t="str">
        <f>IF('(1) Budżet szczegółowy'!B9&lt;&gt;"",'(1) Budżet szczegółowy'!B9,"")</f>
        <v/>
      </c>
      <c r="C8" s="283" t="str">
        <f>IF(B8&lt;&gt;"",'(1) Budżet szczegółowy'!H9,"")</f>
        <v/>
      </c>
      <c r="D8" s="283" t="str">
        <f>IF(B8&lt;&gt;"",SUMIF('(2) Rejestr wydatków'!$B$6:$B$105, '(3) Monitoring'!A8, '(2) Rejestr wydatków'!$H$6:$H$105),"")</f>
        <v/>
      </c>
      <c r="E8" s="283" t="str">
        <f t="shared" si="3"/>
        <v/>
      </c>
      <c r="F8" s="283"/>
      <c r="G8" s="283" t="str">
        <f>IF(B8&lt;&gt;"",'(1) Budżet szczegółowy'!I9+'(1) Budżet szczegółowy'!M9+'(1) Budżet szczegółowy'!J9,"")</f>
        <v/>
      </c>
      <c r="H8" s="283" t="str">
        <f>IF(B8&lt;&gt;"",SUMIF('(2) Rejestr wydatków'!$B$6:$B$105, '(3) Monitoring'!A8, '(2) Rejestr wydatków'!$I$6:$I$105),"")</f>
        <v/>
      </c>
      <c r="I8" s="283" t="str">
        <f>IF(B8&lt;&gt;"",SUM(G8-H8),"")</f>
        <v/>
      </c>
      <c r="J8" s="283" t="str">
        <f t="shared" si="1"/>
        <v/>
      </c>
      <c r="K8" s="283" t="str">
        <f t="shared" si="2"/>
        <v/>
      </c>
    </row>
    <row r="9" spans="1:11">
      <c r="A9" s="281" t="s">
        <v>114</v>
      </c>
      <c r="B9" s="282" t="str">
        <f>IF('(1) Budżet szczegółowy'!B10&lt;&gt;"",'(1) Budżet szczegółowy'!B10,"")</f>
        <v/>
      </c>
      <c r="C9" s="283" t="str">
        <f>IF(B9&lt;&gt;"",'(1) Budżet szczegółowy'!H10,"")</f>
        <v/>
      </c>
      <c r="D9" s="283" t="str">
        <f>IF(B9&lt;&gt;"",SUMIF('(2) Rejestr wydatków'!$B$6:$B$105, '(3) Monitoring'!A9, '(2) Rejestr wydatków'!$H$6:$H$105),"")</f>
        <v/>
      </c>
      <c r="E9" s="283" t="str">
        <f t="shared" si="3"/>
        <v/>
      </c>
      <c r="F9" s="283"/>
      <c r="G9" s="283" t="str">
        <f>IF(B9&lt;&gt;"",'(1) Budżet szczegółowy'!I10+'(1) Budżet szczegółowy'!M10+'(1) Budżet szczegółowy'!J10,"")</f>
        <v/>
      </c>
      <c r="H9" s="283" t="str">
        <f>IF(B9&lt;&gt;"",SUMIF('(2) Rejestr wydatków'!$B$6:$B$105, '(3) Monitoring'!A9, '(2) Rejestr wydatków'!$I$6:$I$105),"")</f>
        <v/>
      </c>
      <c r="I9" s="283" t="str">
        <f t="shared" si="4"/>
        <v/>
      </c>
      <c r="J9" s="283" t="str">
        <f t="shared" si="1"/>
        <v/>
      </c>
      <c r="K9" s="283" t="str">
        <f t="shared" si="2"/>
        <v/>
      </c>
    </row>
    <row r="10" spans="1:11">
      <c r="A10" s="281" t="s">
        <v>115</v>
      </c>
      <c r="B10" s="282" t="str">
        <f>IF('(1) Budżet szczegółowy'!B11&lt;&gt;"",'(1) Budżet szczegółowy'!B11,"")</f>
        <v/>
      </c>
      <c r="C10" s="283" t="str">
        <f>IF(B10&lt;&gt;"",'(1) Budżet szczegółowy'!H11,"")</f>
        <v/>
      </c>
      <c r="D10" s="283" t="str">
        <f>IF(B10&lt;&gt;"",SUMIF('(2) Rejestr wydatków'!$B$6:$B$105, '(3) Monitoring'!A10, '(2) Rejestr wydatków'!$H$6:$H$105),"")</f>
        <v/>
      </c>
      <c r="E10" s="283" t="str">
        <f>IF(B10&lt;&gt;"",C10-D10,"")</f>
        <v/>
      </c>
      <c r="F10" s="283"/>
      <c r="G10" s="283" t="str">
        <f>IF(B10&lt;&gt;"",'(1) Budżet szczegółowy'!I11+'(1) Budżet szczegółowy'!M11+'(1) Budżet szczegółowy'!J11,"")</f>
        <v/>
      </c>
      <c r="H10" s="283" t="str">
        <f>IF(B10&lt;&gt;"",SUMIF('(2) Rejestr wydatków'!$B$6:$B$105, '(3) Monitoring'!A10, '(2) Rejestr wydatków'!$I$6:$I$105),"")</f>
        <v/>
      </c>
      <c r="I10" s="283" t="str">
        <f>IF(B10&lt;&gt;"",SUM(G10-H10),"")</f>
        <v/>
      </c>
      <c r="J10" s="283" t="str">
        <f t="shared" si="1"/>
        <v/>
      </c>
      <c r="K10" s="283" t="str">
        <f t="shared" si="2"/>
        <v/>
      </c>
    </row>
    <row r="11" spans="1:11">
      <c r="A11" s="281" t="s">
        <v>116</v>
      </c>
      <c r="B11" s="282" t="str">
        <f>IF('(1) Budżet szczegółowy'!B12&lt;&gt;"",'(1) Budżet szczegółowy'!B12,"")</f>
        <v/>
      </c>
      <c r="C11" s="283" t="str">
        <f>IF(B11&lt;&gt;"",'(1) Budżet szczegółowy'!H12,"")</f>
        <v/>
      </c>
      <c r="D11" s="283" t="str">
        <f>IF(B11&lt;&gt;"",SUMIF('(2) Rejestr wydatków'!$B$6:$B$105, '(3) Monitoring'!A11, '(2) Rejestr wydatków'!$H$6:$H$105),"")</f>
        <v/>
      </c>
      <c r="E11" s="283" t="str">
        <f t="shared" ref="E11:E55" si="5">IF(B11&lt;&gt;"",C11-D11,"")</f>
        <v/>
      </c>
      <c r="F11" s="283"/>
      <c r="G11" s="283" t="str">
        <f>IF(B11&lt;&gt;"",'(1) Budżet szczegółowy'!I12+'(1) Budżet szczegółowy'!M12+'(1) Budżet szczegółowy'!J12,"")</f>
        <v/>
      </c>
      <c r="H11" s="283" t="str">
        <f>IF(B11&lt;&gt;"",SUMIF('(2) Rejestr wydatków'!$B$6:$B$105, '(3) Monitoring'!A11, '(2) Rejestr wydatków'!$I$6:$I$105),"")</f>
        <v/>
      </c>
      <c r="I11" s="283" t="str">
        <f t="shared" ref="I11:I55" si="6">IF(B11&lt;&gt;"",SUM(G11-H11),"")</f>
        <v/>
      </c>
      <c r="J11" s="283" t="str">
        <f t="shared" si="1"/>
        <v/>
      </c>
      <c r="K11" s="283" t="str">
        <f t="shared" si="2"/>
        <v/>
      </c>
    </row>
    <row r="12" spans="1:11">
      <c r="A12" s="281" t="s">
        <v>117</v>
      </c>
      <c r="B12" s="282" t="str">
        <f>IF('(1) Budżet szczegółowy'!B13&lt;&gt;"",'(1) Budżet szczegółowy'!B13,"")</f>
        <v/>
      </c>
      <c r="C12" s="283" t="str">
        <f>IF(B12&lt;&gt;"",'(1) Budżet szczegółowy'!H13,"")</f>
        <v/>
      </c>
      <c r="D12" s="283" t="str">
        <f>IF(B12&lt;&gt;"",SUMIF('(2) Rejestr wydatków'!$B$6:$B$105, '(3) Monitoring'!A12, '(2) Rejestr wydatków'!$H$6:$H$105),"")</f>
        <v/>
      </c>
      <c r="E12" s="283" t="str">
        <f t="shared" si="5"/>
        <v/>
      </c>
      <c r="F12" s="283"/>
      <c r="G12" s="283" t="str">
        <f>IF(B12&lt;&gt;"",'(1) Budżet szczegółowy'!I13+'(1) Budżet szczegółowy'!M13+'(1) Budżet szczegółowy'!J13,"")</f>
        <v/>
      </c>
      <c r="H12" s="283" t="str">
        <f>IF(B12&lt;&gt;"",SUMIF('(2) Rejestr wydatków'!$B$6:$B$105, '(3) Monitoring'!A12, '(2) Rejestr wydatków'!$I$6:$I$105),"")</f>
        <v/>
      </c>
      <c r="I12" s="283" t="str">
        <f t="shared" si="6"/>
        <v/>
      </c>
      <c r="J12" s="283" t="str">
        <f t="shared" si="1"/>
        <v/>
      </c>
      <c r="K12" s="283" t="str">
        <f t="shared" si="2"/>
        <v/>
      </c>
    </row>
    <row r="13" spans="1:11" ht="23.25" customHeight="1">
      <c r="A13" s="281" t="s">
        <v>118</v>
      </c>
      <c r="B13" s="282" t="str">
        <f>IF('(1) Budżet szczegółowy'!B14&lt;&gt;"",'(1) Budżet szczegółowy'!B14,"")</f>
        <v/>
      </c>
      <c r="C13" s="283" t="str">
        <f>IF(B13&lt;&gt;"",'(1) Budżet szczegółowy'!H14,"")</f>
        <v/>
      </c>
      <c r="D13" s="283" t="str">
        <f>IF(B13&lt;&gt;"",SUMIF('(2) Rejestr wydatków'!$B$6:$B$105, '(3) Monitoring'!A13, '(2) Rejestr wydatków'!$H$6:$H$105),"")</f>
        <v/>
      </c>
      <c r="E13" s="283" t="str">
        <f t="shared" si="5"/>
        <v/>
      </c>
      <c r="F13" s="283"/>
      <c r="G13" s="283" t="str">
        <f>IF(B13&lt;&gt;"",'(1) Budżet szczegółowy'!I14+'(1) Budżet szczegółowy'!M14+'(1) Budżet szczegółowy'!J14,"")</f>
        <v/>
      </c>
      <c r="H13" s="283" t="str">
        <f>IF(B13&lt;&gt;"",SUMIF('(2) Rejestr wydatków'!$B$6:$B$105, '(3) Monitoring'!A13, '(2) Rejestr wydatków'!$I$6:$I$105),"")</f>
        <v/>
      </c>
      <c r="I13" s="283" t="str">
        <f t="shared" si="6"/>
        <v/>
      </c>
      <c r="J13" s="283" t="str">
        <f t="shared" si="1"/>
        <v/>
      </c>
      <c r="K13" s="283" t="str">
        <f t="shared" si="2"/>
        <v/>
      </c>
    </row>
    <row r="14" spans="1:11" ht="30" customHeight="1">
      <c r="A14" s="281" t="s">
        <v>119</v>
      </c>
      <c r="B14" s="282" t="str">
        <f>IF('(1) Budżet szczegółowy'!B15&lt;&gt;"",'(1) Budżet szczegółowy'!B15,"")</f>
        <v/>
      </c>
      <c r="C14" s="283" t="str">
        <f>IF(B14&lt;&gt;"",'(1) Budżet szczegółowy'!H15,"")</f>
        <v/>
      </c>
      <c r="D14" s="283" t="str">
        <f>IF(B14&lt;&gt;"",SUMIF('(2) Rejestr wydatków'!$B$6:$B$105, '(3) Monitoring'!A14, '(2) Rejestr wydatków'!$H$6:$H$105),"")</f>
        <v/>
      </c>
      <c r="E14" s="283" t="str">
        <f t="shared" si="5"/>
        <v/>
      </c>
      <c r="F14" s="283"/>
      <c r="G14" s="283" t="str">
        <f>IF(B14&lt;&gt;"",'(1) Budżet szczegółowy'!I15+'(1) Budżet szczegółowy'!M15+'(1) Budżet szczegółowy'!J15,"")</f>
        <v/>
      </c>
      <c r="H14" s="283" t="str">
        <f>IF(B14&lt;&gt;"",SUMIF('(2) Rejestr wydatków'!$B$6:$B$105, '(3) Monitoring'!A14, '(2) Rejestr wydatków'!$I$6:$I$105),"")</f>
        <v/>
      </c>
      <c r="I14" s="283" t="str">
        <f t="shared" si="6"/>
        <v/>
      </c>
      <c r="J14" s="283" t="str">
        <f t="shared" si="1"/>
        <v/>
      </c>
      <c r="K14" s="283" t="str">
        <f t="shared" si="2"/>
        <v/>
      </c>
    </row>
    <row r="15" spans="1:11">
      <c r="A15" s="281" t="s">
        <v>120</v>
      </c>
      <c r="B15" s="282" t="str">
        <f>IF('(1) Budżet szczegółowy'!B16&lt;&gt;"",'(1) Budżet szczegółowy'!B16,"")</f>
        <v/>
      </c>
      <c r="C15" s="283" t="str">
        <f>IF(B15&lt;&gt;"",'(1) Budżet szczegółowy'!H16,"")</f>
        <v/>
      </c>
      <c r="D15" s="283" t="str">
        <f>IF(B15&lt;&gt;"",SUMIF('(2) Rejestr wydatków'!$B$6:$B$105, '(3) Monitoring'!A15, '(2) Rejestr wydatków'!$H$6:$H$105),"")</f>
        <v/>
      </c>
      <c r="E15" s="283" t="str">
        <f t="shared" si="5"/>
        <v/>
      </c>
      <c r="F15" s="283"/>
      <c r="G15" s="283" t="str">
        <f>IF(B15&lt;&gt;"",'(1) Budżet szczegółowy'!I16+'(1) Budżet szczegółowy'!M16+'(1) Budżet szczegółowy'!J16,"")</f>
        <v/>
      </c>
      <c r="H15" s="283" t="str">
        <f>IF(B15&lt;&gt;"",SUMIF('(2) Rejestr wydatków'!$B$6:$B$105, '(3) Monitoring'!A15, '(2) Rejestr wydatków'!$I$6:$I$105),"")</f>
        <v/>
      </c>
      <c r="I15" s="283" t="str">
        <f t="shared" si="6"/>
        <v/>
      </c>
      <c r="J15" s="283" t="str">
        <f t="shared" si="1"/>
        <v/>
      </c>
      <c r="K15" s="283" t="str">
        <f t="shared" si="2"/>
        <v/>
      </c>
    </row>
    <row r="16" spans="1:11">
      <c r="A16" s="281" t="s">
        <v>121</v>
      </c>
      <c r="B16" s="282" t="str">
        <f>IF('(1) Budżet szczegółowy'!B17&lt;&gt;"",'(1) Budżet szczegółowy'!B17,"")</f>
        <v/>
      </c>
      <c r="C16" s="283" t="str">
        <f>IF(B16&lt;&gt;"",'(1) Budżet szczegółowy'!H17,"")</f>
        <v/>
      </c>
      <c r="D16" s="283" t="str">
        <f>IF(B16&lt;&gt;"",SUMIF('(2) Rejestr wydatków'!$B$6:$B$105, '(3) Monitoring'!A16, '(2) Rejestr wydatków'!$H$6:$H$105),"")</f>
        <v/>
      </c>
      <c r="E16" s="283" t="str">
        <f t="shared" si="5"/>
        <v/>
      </c>
      <c r="F16" s="283"/>
      <c r="G16" s="283" t="str">
        <f>IF(B16&lt;&gt;"",'(1) Budżet szczegółowy'!I17+'(1) Budżet szczegółowy'!M17+'(1) Budżet szczegółowy'!J17,"")</f>
        <v/>
      </c>
      <c r="H16" s="283" t="str">
        <f>IF(B16&lt;&gt;"",SUMIF('(2) Rejestr wydatków'!$B$6:$B$105, '(3) Monitoring'!A16, '(2) Rejestr wydatków'!$I$6:$I$105),"")</f>
        <v/>
      </c>
      <c r="I16" s="283" t="str">
        <f t="shared" si="6"/>
        <v/>
      </c>
      <c r="J16" s="283" t="str">
        <f t="shared" si="1"/>
        <v/>
      </c>
      <c r="K16" s="283" t="str">
        <f t="shared" si="2"/>
        <v/>
      </c>
    </row>
    <row r="17" spans="1:11">
      <c r="A17" s="281" t="s">
        <v>122</v>
      </c>
      <c r="B17" s="282" t="str">
        <f>IF('(1) Budżet szczegółowy'!B18&lt;&gt;"",'(1) Budżet szczegółowy'!B18,"")</f>
        <v/>
      </c>
      <c r="C17" s="283" t="str">
        <f>IF(B17&lt;&gt;"",'(1) Budżet szczegółowy'!H18,"")</f>
        <v/>
      </c>
      <c r="D17" s="283" t="str">
        <f>IF(B17&lt;&gt;"",SUMIF('(2) Rejestr wydatków'!$B$6:$B$105, '(3) Monitoring'!A17, '(2) Rejestr wydatków'!$H$6:$H$105),"")</f>
        <v/>
      </c>
      <c r="E17" s="283" t="str">
        <f t="shared" si="5"/>
        <v/>
      </c>
      <c r="F17" s="283"/>
      <c r="G17" s="283" t="str">
        <f>IF(B17&lt;&gt;"",'(1) Budżet szczegółowy'!I18+'(1) Budżet szczegółowy'!M18+'(1) Budżet szczegółowy'!J18,"")</f>
        <v/>
      </c>
      <c r="H17" s="283" t="str">
        <f>IF(B17&lt;&gt;"",SUMIF('(2) Rejestr wydatków'!$B$6:$B$105, '(3) Monitoring'!A17, '(2) Rejestr wydatków'!$I$6:$I$105),"")</f>
        <v/>
      </c>
      <c r="I17" s="283" t="str">
        <f t="shared" si="6"/>
        <v/>
      </c>
      <c r="J17" s="283" t="str">
        <f t="shared" si="1"/>
        <v/>
      </c>
      <c r="K17" s="283" t="str">
        <f t="shared" si="2"/>
        <v/>
      </c>
    </row>
    <row r="18" spans="1:11">
      <c r="A18" s="281" t="s">
        <v>123</v>
      </c>
      <c r="B18" s="282" t="str">
        <f>IF('(1) Budżet szczegółowy'!B19&lt;&gt;"",'(1) Budżet szczegółowy'!B19,"")</f>
        <v/>
      </c>
      <c r="C18" s="283" t="str">
        <f>IF(B18&lt;&gt;"",'(1) Budżet szczegółowy'!H19,"")</f>
        <v/>
      </c>
      <c r="D18" s="283" t="str">
        <f>IF(B18&lt;&gt;"",SUMIF('(2) Rejestr wydatków'!$B$6:$B$105, '(3) Monitoring'!A18, '(2) Rejestr wydatków'!$H$6:$H$105),"")</f>
        <v/>
      </c>
      <c r="E18" s="283" t="str">
        <f t="shared" si="5"/>
        <v/>
      </c>
      <c r="F18" s="283"/>
      <c r="G18" s="283" t="str">
        <f>IF(B18&lt;&gt;"",'(1) Budżet szczegółowy'!I19+'(1) Budżet szczegółowy'!M19+'(1) Budżet szczegółowy'!J19,"")</f>
        <v/>
      </c>
      <c r="H18" s="283" t="str">
        <f>IF(B18&lt;&gt;"",SUMIF('(2) Rejestr wydatków'!$B$6:$B$105, '(3) Monitoring'!A18, '(2) Rejestr wydatków'!$I$6:$I$105),"")</f>
        <v/>
      </c>
      <c r="I18" s="283" t="str">
        <f t="shared" si="6"/>
        <v/>
      </c>
      <c r="J18" s="283" t="str">
        <f t="shared" si="1"/>
        <v/>
      </c>
      <c r="K18" s="283" t="str">
        <f t="shared" si="2"/>
        <v/>
      </c>
    </row>
    <row r="19" spans="1:11">
      <c r="A19" s="281" t="s">
        <v>124</v>
      </c>
      <c r="B19" s="282" t="str">
        <f>IF('(1) Budżet szczegółowy'!B20&lt;&gt;"",'(1) Budżet szczegółowy'!B20,"")</f>
        <v/>
      </c>
      <c r="C19" s="283" t="str">
        <f>IF(B19&lt;&gt;"",'(1) Budżet szczegółowy'!H20,"")</f>
        <v/>
      </c>
      <c r="D19" s="283" t="str">
        <f>IF(B19&lt;&gt;"",SUMIF('(2) Rejestr wydatków'!$B$6:$B$105, '(3) Monitoring'!A19, '(2) Rejestr wydatków'!$H$6:$H$105),"")</f>
        <v/>
      </c>
      <c r="E19" s="283" t="str">
        <f t="shared" si="5"/>
        <v/>
      </c>
      <c r="F19" s="283"/>
      <c r="G19" s="283" t="str">
        <f>IF(B19&lt;&gt;"",'(1) Budżet szczegółowy'!I20+'(1) Budżet szczegółowy'!M20+'(1) Budżet szczegółowy'!J20,"")</f>
        <v/>
      </c>
      <c r="H19" s="283" t="str">
        <f>IF(B19&lt;&gt;"",SUMIF('(2) Rejestr wydatków'!$B$6:$B$105, '(3) Monitoring'!A19, '(2) Rejestr wydatków'!$I$6:$I$105),"")</f>
        <v/>
      </c>
      <c r="I19" s="283" t="str">
        <f t="shared" si="6"/>
        <v/>
      </c>
      <c r="J19" s="283" t="str">
        <f t="shared" si="1"/>
        <v/>
      </c>
      <c r="K19" s="283" t="str">
        <f t="shared" si="2"/>
        <v/>
      </c>
    </row>
    <row r="20" spans="1:11" ht="39.450000000000003" customHeight="1">
      <c r="A20" s="281" t="s">
        <v>125</v>
      </c>
      <c r="B20" s="282" t="str">
        <f>IF('(1) Budżet szczegółowy'!B21&lt;&gt;"",'(1) Budżet szczegółowy'!B21,"")</f>
        <v/>
      </c>
      <c r="C20" s="283" t="str">
        <f>IF(B20&lt;&gt;"",'(1) Budżet szczegółowy'!H21,"")</f>
        <v/>
      </c>
      <c r="D20" s="283" t="str">
        <f>IF(B20&lt;&gt;"",SUMIF('(2) Rejestr wydatków'!$B$6:$B$105, '(3) Monitoring'!A20, '(2) Rejestr wydatków'!$H$6:$H$105),"")</f>
        <v/>
      </c>
      <c r="E20" s="283" t="str">
        <f t="shared" si="5"/>
        <v/>
      </c>
      <c r="F20" s="283"/>
      <c r="G20" s="283" t="str">
        <f>IF(B20&lt;&gt;"",'(1) Budżet szczegółowy'!I21+'(1) Budżet szczegółowy'!M21+'(1) Budżet szczegółowy'!J21,"")</f>
        <v/>
      </c>
      <c r="H20" s="283" t="str">
        <f>IF(B20&lt;&gt;"",SUMIF('(2) Rejestr wydatków'!$B$6:$B$105, '(3) Monitoring'!A20, '(2) Rejestr wydatków'!$I$6:$I$105),"")</f>
        <v/>
      </c>
      <c r="I20" s="283" t="str">
        <f t="shared" si="6"/>
        <v/>
      </c>
      <c r="J20" s="283" t="str">
        <f t="shared" si="1"/>
        <v/>
      </c>
      <c r="K20" s="283" t="str">
        <f t="shared" si="2"/>
        <v/>
      </c>
    </row>
    <row r="21" spans="1:11">
      <c r="A21" s="281" t="s">
        <v>126</v>
      </c>
      <c r="B21" s="282" t="str">
        <f>IF('(1) Budżet szczegółowy'!B22&lt;&gt;"",'(1) Budżet szczegółowy'!B22,"")</f>
        <v/>
      </c>
      <c r="C21" s="283" t="str">
        <f>IF(B21&lt;&gt;"",'(1) Budżet szczegółowy'!H22,"")</f>
        <v/>
      </c>
      <c r="D21" s="283" t="str">
        <f>IF(B21&lt;&gt;"",SUMIF('(2) Rejestr wydatków'!$B$6:$B$105, '(3) Monitoring'!A21, '(2) Rejestr wydatków'!$H$6:$H$105),"")</f>
        <v/>
      </c>
      <c r="E21" s="283" t="str">
        <f t="shared" si="5"/>
        <v/>
      </c>
      <c r="F21" s="283"/>
      <c r="G21" s="283" t="str">
        <f>IF(B21&lt;&gt;"",'(1) Budżet szczegółowy'!I22+'(1) Budżet szczegółowy'!M22+'(1) Budżet szczegółowy'!J22,"")</f>
        <v/>
      </c>
      <c r="H21" s="283" t="str">
        <f>IF(B21&lt;&gt;"",SUMIF('(2) Rejestr wydatków'!$B$6:$B$105, '(3) Monitoring'!A21, '(2) Rejestr wydatków'!$I$6:$I$105),"")</f>
        <v/>
      </c>
      <c r="I21" s="283" t="str">
        <f t="shared" si="6"/>
        <v/>
      </c>
      <c r="J21" s="283" t="str">
        <f t="shared" si="1"/>
        <v/>
      </c>
      <c r="K21" s="283" t="str">
        <f t="shared" si="2"/>
        <v/>
      </c>
    </row>
    <row r="22" spans="1:11">
      <c r="A22" s="281" t="s">
        <v>127</v>
      </c>
      <c r="B22" s="282" t="str">
        <f>IF('(1) Budżet szczegółowy'!B23&lt;&gt;"",'(1) Budżet szczegółowy'!B23,"")</f>
        <v/>
      </c>
      <c r="C22" s="283" t="str">
        <f>IF(B22&lt;&gt;"",'(1) Budżet szczegółowy'!H23,"")</f>
        <v/>
      </c>
      <c r="D22" s="283" t="str">
        <f>IF(B22&lt;&gt;"",SUMIF('(2) Rejestr wydatków'!$B$6:$B$105, '(3) Monitoring'!A22, '(2) Rejestr wydatków'!$H$6:$H$105),"")</f>
        <v/>
      </c>
      <c r="E22" s="283" t="str">
        <f t="shared" si="5"/>
        <v/>
      </c>
      <c r="F22" s="283"/>
      <c r="G22" s="283" t="str">
        <f>IF(B22&lt;&gt;"",'(1) Budżet szczegółowy'!I23+'(1) Budżet szczegółowy'!M23+'(1) Budżet szczegółowy'!J23,"")</f>
        <v/>
      </c>
      <c r="H22" s="283" t="str">
        <f>IF(B22&lt;&gt;"",SUMIF('(2) Rejestr wydatków'!$B$6:$B$105, '(3) Monitoring'!A22, '(2) Rejestr wydatków'!$I$6:$I$105),"")</f>
        <v/>
      </c>
      <c r="I22" s="283" t="str">
        <f t="shared" si="6"/>
        <v/>
      </c>
      <c r="J22" s="283" t="str">
        <f t="shared" si="1"/>
        <v/>
      </c>
      <c r="K22" s="283" t="str">
        <f t="shared" si="2"/>
        <v/>
      </c>
    </row>
    <row r="23" spans="1:11">
      <c r="A23" s="281" t="s">
        <v>128</v>
      </c>
      <c r="B23" s="282" t="str">
        <f>IF('(1) Budżet szczegółowy'!B24&lt;&gt;"",'(1) Budżet szczegółowy'!B24,"")</f>
        <v/>
      </c>
      <c r="C23" s="283" t="str">
        <f>IF(B23&lt;&gt;"",'(1) Budżet szczegółowy'!H24,"")</f>
        <v/>
      </c>
      <c r="D23" s="283" t="str">
        <f>IF(B23&lt;&gt;"",SUMIF('(2) Rejestr wydatków'!$B$6:$B$105, '(3) Monitoring'!A23, '(2) Rejestr wydatków'!$H$6:$H$105),"")</f>
        <v/>
      </c>
      <c r="E23" s="283" t="str">
        <f t="shared" si="5"/>
        <v/>
      </c>
      <c r="F23" s="283"/>
      <c r="G23" s="283" t="str">
        <f>IF(B23&lt;&gt;"",'(1) Budżet szczegółowy'!I24+'(1) Budżet szczegółowy'!M24+'(1) Budżet szczegółowy'!J24,"")</f>
        <v/>
      </c>
      <c r="H23" s="283" t="str">
        <f>IF(B23&lt;&gt;"",SUMIF('(2) Rejestr wydatków'!$B$6:$B$105, '(3) Monitoring'!A23, '(2) Rejestr wydatków'!$I$6:$I$105),"")</f>
        <v/>
      </c>
      <c r="I23" s="283" t="str">
        <f t="shared" si="6"/>
        <v/>
      </c>
      <c r="J23" s="283" t="str">
        <f t="shared" si="1"/>
        <v/>
      </c>
      <c r="K23" s="283" t="str">
        <f t="shared" si="2"/>
        <v/>
      </c>
    </row>
    <row r="24" spans="1:11">
      <c r="A24" s="281" t="s">
        <v>129</v>
      </c>
      <c r="B24" s="282" t="str">
        <f>IF('(1) Budżet szczegółowy'!B25&lt;&gt;"",'(1) Budżet szczegółowy'!B25,"")</f>
        <v/>
      </c>
      <c r="C24" s="283" t="str">
        <f>IF(B24&lt;&gt;"",'(1) Budżet szczegółowy'!H25,"")</f>
        <v/>
      </c>
      <c r="D24" s="283" t="str">
        <f>IF(B24&lt;&gt;"",SUMIF('(2) Rejestr wydatków'!$B$6:$B$105, '(3) Monitoring'!A24, '(2) Rejestr wydatków'!$H$6:$H$105),"")</f>
        <v/>
      </c>
      <c r="E24" s="283" t="str">
        <f t="shared" si="5"/>
        <v/>
      </c>
      <c r="F24" s="283"/>
      <c r="G24" s="283" t="str">
        <f>IF(B24&lt;&gt;"",'(1) Budżet szczegółowy'!I25+'(1) Budżet szczegółowy'!M25+'(1) Budżet szczegółowy'!J25,"")</f>
        <v/>
      </c>
      <c r="H24" s="283" t="str">
        <f>IF(B24&lt;&gt;"",SUMIF('(2) Rejestr wydatków'!$B$6:$B$105, '(3) Monitoring'!A24, '(2) Rejestr wydatków'!$I$6:$I$105),"")</f>
        <v/>
      </c>
      <c r="I24" s="283" t="str">
        <f t="shared" si="6"/>
        <v/>
      </c>
      <c r="J24" s="283" t="str">
        <f t="shared" si="1"/>
        <v/>
      </c>
      <c r="K24" s="283" t="str">
        <f t="shared" si="2"/>
        <v/>
      </c>
    </row>
    <row r="25" spans="1:11">
      <c r="A25" s="281" t="s">
        <v>130</v>
      </c>
      <c r="B25" s="282" t="str">
        <f>IF('(1) Budżet szczegółowy'!B26&lt;&gt;"",'(1) Budżet szczegółowy'!B26,"")</f>
        <v/>
      </c>
      <c r="C25" s="283" t="str">
        <f>IF(B25&lt;&gt;"",'(1) Budżet szczegółowy'!H26,"")</f>
        <v/>
      </c>
      <c r="D25" s="283" t="str">
        <f>IF(B25&lt;&gt;"",SUMIF('(2) Rejestr wydatków'!$B$6:$B$105, '(3) Monitoring'!A25, '(2) Rejestr wydatków'!$H$6:$H$105),"")</f>
        <v/>
      </c>
      <c r="E25" s="283" t="str">
        <f t="shared" si="5"/>
        <v/>
      </c>
      <c r="F25" s="283"/>
      <c r="G25" s="283" t="str">
        <f>IF(B25&lt;&gt;"",'(1) Budżet szczegółowy'!I26+'(1) Budżet szczegółowy'!M26+'(1) Budżet szczegółowy'!J26,"")</f>
        <v/>
      </c>
      <c r="H25" s="283" t="str">
        <f>IF(B25&lt;&gt;"",SUMIF('(2) Rejestr wydatków'!$B$6:$B$105, '(3) Monitoring'!A25, '(2) Rejestr wydatków'!$I$6:$I$105),"")</f>
        <v/>
      </c>
      <c r="I25" s="283" t="str">
        <f t="shared" si="6"/>
        <v/>
      </c>
      <c r="J25" s="283" t="str">
        <f t="shared" si="1"/>
        <v/>
      </c>
      <c r="K25" s="283" t="str">
        <f t="shared" si="2"/>
        <v/>
      </c>
    </row>
    <row r="26" spans="1:11">
      <c r="A26" s="281" t="s">
        <v>131</v>
      </c>
      <c r="B26" s="282" t="str">
        <f>IF('(1) Budżet szczegółowy'!B27&lt;&gt;"",'(1) Budżet szczegółowy'!B27,"")</f>
        <v/>
      </c>
      <c r="C26" s="283" t="str">
        <f>IF(B26&lt;&gt;"",'(1) Budżet szczegółowy'!H27,"")</f>
        <v/>
      </c>
      <c r="D26" s="283" t="str">
        <f>IF(B26&lt;&gt;"",SUMIF('(2) Rejestr wydatków'!$B$6:$B$105, '(3) Monitoring'!A26, '(2) Rejestr wydatków'!$H$6:$H$105),"")</f>
        <v/>
      </c>
      <c r="E26" s="283" t="str">
        <f t="shared" si="5"/>
        <v/>
      </c>
      <c r="F26" s="283"/>
      <c r="G26" s="283" t="str">
        <f>IF(B26&lt;&gt;"",'(1) Budżet szczegółowy'!I27+'(1) Budżet szczegółowy'!M27+'(1) Budżet szczegółowy'!J27,"")</f>
        <v/>
      </c>
      <c r="H26" s="283" t="str">
        <f>IF(B26&lt;&gt;"",SUMIF('(2) Rejestr wydatków'!$B$6:$B$105, '(3) Monitoring'!A26, '(2) Rejestr wydatków'!$I$6:$I$105),"")</f>
        <v/>
      </c>
      <c r="I26" s="283" t="str">
        <f t="shared" si="6"/>
        <v/>
      </c>
      <c r="J26" s="283" t="str">
        <f t="shared" si="1"/>
        <v/>
      </c>
      <c r="K26" s="283" t="str">
        <f t="shared" si="2"/>
        <v/>
      </c>
    </row>
    <row r="27" spans="1:11" ht="27.45" customHeight="1">
      <c r="A27" s="281" t="s">
        <v>132</v>
      </c>
      <c r="B27" s="282" t="str">
        <f>IF('(1) Budżet szczegółowy'!B28&lt;&gt;"",'(1) Budżet szczegółowy'!B28,"")</f>
        <v/>
      </c>
      <c r="C27" s="283" t="str">
        <f>IF(B27&lt;&gt;"",'(1) Budżet szczegółowy'!H28,"")</f>
        <v/>
      </c>
      <c r="D27" s="283" t="str">
        <f>IF(B27&lt;&gt;"",SUMIF('(2) Rejestr wydatków'!$B$6:$B$105, '(3) Monitoring'!A27, '(2) Rejestr wydatków'!$H$6:$H$105),"")</f>
        <v/>
      </c>
      <c r="E27" s="283" t="str">
        <f t="shared" si="5"/>
        <v/>
      </c>
      <c r="F27" s="283"/>
      <c r="G27" s="283" t="str">
        <f>IF(B27&lt;&gt;"",'(1) Budżet szczegółowy'!I28+'(1) Budżet szczegółowy'!M28+'(1) Budżet szczegółowy'!J28,"")</f>
        <v/>
      </c>
      <c r="H27" s="283" t="str">
        <f>IF(B27&lt;&gt;"",SUMIF('(2) Rejestr wydatków'!$B$6:$B$105, '(3) Monitoring'!A27, '(2) Rejestr wydatków'!$I$6:$I$105),"")</f>
        <v/>
      </c>
      <c r="I27" s="283" t="str">
        <f t="shared" si="6"/>
        <v/>
      </c>
      <c r="J27" s="283" t="str">
        <f t="shared" si="1"/>
        <v/>
      </c>
      <c r="K27" s="283" t="str">
        <f t="shared" si="2"/>
        <v/>
      </c>
    </row>
    <row r="28" spans="1:11">
      <c r="A28" s="281" t="s">
        <v>133</v>
      </c>
      <c r="B28" s="282" t="str">
        <f>IF('(1) Budżet szczegółowy'!B29&lt;&gt;"",'(1) Budżet szczegółowy'!B29,"")</f>
        <v/>
      </c>
      <c r="C28" s="283" t="str">
        <f>IF(B28&lt;&gt;"",'(1) Budżet szczegółowy'!H29,"")</f>
        <v/>
      </c>
      <c r="D28" s="283" t="str">
        <f>IF(B28&lt;&gt;"",SUMIF('(2) Rejestr wydatków'!$B$6:$B$105, '(3) Monitoring'!A28, '(2) Rejestr wydatków'!$H$6:$H$105),"")</f>
        <v/>
      </c>
      <c r="E28" s="283" t="str">
        <f t="shared" si="5"/>
        <v/>
      </c>
      <c r="F28" s="283"/>
      <c r="G28" s="283" t="str">
        <f>IF(B28&lt;&gt;"",'(1) Budżet szczegółowy'!I29+'(1) Budżet szczegółowy'!M29+'(1) Budżet szczegółowy'!J29,"")</f>
        <v/>
      </c>
      <c r="H28" s="283" t="str">
        <f>IF(B28&lt;&gt;"",SUMIF('(2) Rejestr wydatków'!$B$6:$B$105, '(3) Monitoring'!A28, '(2) Rejestr wydatków'!$I$6:$I$105),"")</f>
        <v/>
      </c>
      <c r="I28" s="283" t="str">
        <f t="shared" si="6"/>
        <v/>
      </c>
      <c r="J28" s="283" t="str">
        <f t="shared" si="1"/>
        <v/>
      </c>
      <c r="K28" s="283" t="str">
        <f t="shared" si="2"/>
        <v/>
      </c>
    </row>
    <row r="29" spans="1:11">
      <c r="A29" s="281" t="s">
        <v>134</v>
      </c>
      <c r="B29" s="282" t="str">
        <f>IF('(1) Budżet szczegółowy'!B30&lt;&gt;"",'(1) Budżet szczegółowy'!B30,"")</f>
        <v/>
      </c>
      <c r="C29" s="283" t="str">
        <f>IF(B29&lt;&gt;"",'(1) Budżet szczegółowy'!H30,"")</f>
        <v/>
      </c>
      <c r="D29" s="283" t="str">
        <f>IF(B29&lt;&gt;"",SUMIF('(2) Rejestr wydatków'!$B$6:$B$105, '(3) Monitoring'!A29, '(2) Rejestr wydatków'!$H$6:$H$105),"")</f>
        <v/>
      </c>
      <c r="E29" s="283" t="str">
        <f t="shared" si="5"/>
        <v/>
      </c>
      <c r="F29" s="283"/>
      <c r="G29" s="283" t="str">
        <f>IF(B29&lt;&gt;"",'(1) Budżet szczegółowy'!I30+'(1) Budżet szczegółowy'!M30+'(1) Budżet szczegółowy'!J30,"")</f>
        <v/>
      </c>
      <c r="H29" s="283" t="str">
        <f>IF(B29&lt;&gt;"",SUMIF('(2) Rejestr wydatków'!$B$6:$B$105, '(3) Monitoring'!A29, '(2) Rejestr wydatków'!$I$6:$I$105),"")</f>
        <v/>
      </c>
      <c r="I29" s="283" t="str">
        <f t="shared" si="6"/>
        <v/>
      </c>
      <c r="J29" s="283" t="str">
        <f t="shared" si="1"/>
        <v/>
      </c>
      <c r="K29" s="283" t="str">
        <f t="shared" si="2"/>
        <v/>
      </c>
    </row>
    <row r="30" spans="1:11">
      <c r="A30" s="281" t="s">
        <v>135</v>
      </c>
      <c r="B30" s="282" t="str">
        <f>IF('(1) Budżet szczegółowy'!B31&lt;&gt;"",'(1) Budżet szczegółowy'!B31,"")</f>
        <v/>
      </c>
      <c r="C30" s="283" t="str">
        <f>IF(B30&lt;&gt;"",'(1) Budżet szczegółowy'!H31,"")</f>
        <v/>
      </c>
      <c r="D30" s="283" t="str">
        <f>IF(B30&lt;&gt;"",SUMIF('(2) Rejestr wydatków'!$B$6:$B$105, '(3) Monitoring'!A30, '(2) Rejestr wydatków'!$H$6:$H$105),"")</f>
        <v/>
      </c>
      <c r="E30" s="283" t="str">
        <f t="shared" si="5"/>
        <v/>
      </c>
      <c r="F30" s="283"/>
      <c r="G30" s="283" t="str">
        <f>IF(B30&lt;&gt;"",'(1) Budżet szczegółowy'!I31+'(1) Budżet szczegółowy'!M31+'(1) Budżet szczegółowy'!J31,"")</f>
        <v/>
      </c>
      <c r="H30" s="283" t="str">
        <f>IF(B30&lt;&gt;"",SUMIF('(2) Rejestr wydatków'!$B$6:$B$105, '(3) Monitoring'!A30, '(2) Rejestr wydatków'!$I$6:$I$105),"")</f>
        <v/>
      </c>
      <c r="I30" s="283" t="str">
        <f t="shared" si="6"/>
        <v/>
      </c>
      <c r="J30" s="283" t="str">
        <f t="shared" si="1"/>
        <v/>
      </c>
      <c r="K30" s="283" t="str">
        <f t="shared" si="2"/>
        <v/>
      </c>
    </row>
    <row r="31" spans="1:11" hidden="1" outlineLevel="1">
      <c r="A31" s="281" t="s">
        <v>136</v>
      </c>
      <c r="B31" s="282" t="str">
        <f>IF('(1) Budżet szczegółowy'!B32&lt;&gt;"",'(1) Budżet szczegółowy'!B32,"")</f>
        <v/>
      </c>
      <c r="C31" s="283" t="str">
        <f>IF(B31&lt;&gt;"",'(1) Budżet szczegółowy'!H32,"")</f>
        <v/>
      </c>
      <c r="D31" s="283" t="str">
        <f>IF(B31&lt;&gt;"",SUMIF('(2) Rejestr wydatków'!$B$6:$B$105, '(3) Monitoring'!A31, '(2) Rejestr wydatków'!$H$6:$H$105),"")</f>
        <v/>
      </c>
      <c r="E31" s="283" t="str">
        <f t="shared" si="5"/>
        <v/>
      </c>
      <c r="F31" s="283"/>
      <c r="G31" s="283" t="str">
        <f>IF(B31&lt;&gt;"",'(1) Budżet szczegółowy'!I32+'(1) Budżet szczegółowy'!M32+'(1) Budżet szczegółowy'!J32,"")</f>
        <v/>
      </c>
      <c r="H31" s="283" t="str">
        <f>IF(B31&lt;&gt;"",SUMIF('(2) Rejestr wydatków'!$B$6:$B$105, '(3) Monitoring'!A31, '(2) Rejestr wydatków'!$I$6:$I$105),"")</f>
        <v/>
      </c>
      <c r="I31" s="283" t="str">
        <f t="shared" si="6"/>
        <v/>
      </c>
      <c r="J31" s="283" t="str">
        <f t="shared" si="1"/>
        <v/>
      </c>
      <c r="K31" s="283" t="str">
        <f t="shared" si="2"/>
        <v/>
      </c>
    </row>
    <row r="32" spans="1:11" hidden="1" outlineLevel="1">
      <c r="A32" s="281" t="s">
        <v>137</v>
      </c>
      <c r="B32" s="282" t="str">
        <f>IF('(1) Budżet szczegółowy'!B33&lt;&gt;"",'(1) Budżet szczegółowy'!B33,"")</f>
        <v/>
      </c>
      <c r="C32" s="283" t="str">
        <f>IF(B32&lt;&gt;"",'(1) Budżet szczegółowy'!H33,"")</f>
        <v/>
      </c>
      <c r="D32" s="283" t="str">
        <f>IF(B32&lt;&gt;"",SUMIF('(2) Rejestr wydatków'!$B$6:$B$105, '(3) Monitoring'!A32, '(2) Rejestr wydatków'!$H$6:$H$105),"")</f>
        <v/>
      </c>
      <c r="E32" s="283" t="str">
        <f t="shared" si="5"/>
        <v/>
      </c>
      <c r="F32" s="283"/>
      <c r="G32" s="283" t="str">
        <f>IF(B32&lt;&gt;"",'(1) Budżet szczegółowy'!I33+'(1) Budżet szczegółowy'!M33+'(1) Budżet szczegółowy'!J33,"")</f>
        <v/>
      </c>
      <c r="H32" s="283" t="str">
        <f>IF(B32&lt;&gt;"",SUMIF('(2) Rejestr wydatków'!$B$6:$B$105, '(3) Monitoring'!A32, '(2) Rejestr wydatków'!$I$6:$I$105),"")</f>
        <v/>
      </c>
      <c r="I32" s="283" t="str">
        <f t="shared" si="6"/>
        <v/>
      </c>
      <c r="J32" s="283" t="str">
        <f t="shared" si="1"/>
        <v/>
      </c>
      <c r="K32" s="283" t="str">
        <f t="shared" si="2"/>
        <v/>
      </c>
    </row>
    <row r="33" spans="1:11" hidden="1" outlineLevel="1">
      <c r="A33" s="281" t="s">
        <v>138</v>
      </c>
      <c r="B33" s="282" t="str">
        <f>IF('(1) Budżet szczegółowy'!B34&lt;&gt;"",'(1) Budżet szczegółowy'!B34,"")</f>
        <v/>
      </c>
      <c r="C33" s="283" t="str">
        <f>IF(B33&lt;&gt;"",'(1) Budżet szczegółowy'!H34,"")</f>
        <v/>
      </c>
      <c r="D33" s="283" t="str">
        <f>IF(B33&lt;&gt;"",SUMIF('(2) Rejestr wydatków'!$B$6:$B$105, '(3) Monitoring'!A33, '(2) Rejestr wydatków'!$H$6:$H$105),"")</f>
        <v/>
      </c>
      <c r="E33" s="283" t="str">
        <f t="shared" si="5"/>
        <v/>
      </c>
      <c r="F33" s="283"/>
      <c r="G33" s="283" t="str">
        <f>IF(B33&lt;&gt;"",'(1) Budżet szczegółowy'!I34+'(1) Budżet szczegółowy'!M34+'(1) Budżet szczegółowy'!J34,"")</f>
        <v/>
      </c>
      <c r="H33" s="283" t="str">
        <f>IF(B33&lt;&gt;"",SUMIF('(2) Rejestr wydatków'!$B$6:$B$105, '(3) Monitoring'!A33, '(2) Rejestr wydatków'!$I$6:$I$105),"")</f>
        <v/>
      </c>
      <c r="I33" s="283" t="str">
        <f t="shared" si="6"/>
        <v/>
      </c>
      <c r="J33" s="283" t="str">
        <f t="shared" si="1"/>
        <v/>
      </c>
      <c r="K33" s="283" t="str">
        <f t="shared" si="2"/>
        <v/>
      </c>
    </row>
    <row r="34" spans="1:11" hidden="1" outlineLevel="1">
      <c r="A34" s="281" t="s">
        <v>139</v>
      </c>
      <c r="B34" s="282" t="str">
        <f>IF('(1) Budżet szczegółowy'!B35&lt;&gt;"",'(1) Budżet szczegółowy'!B35,"")</f>
        <v/>
      </c>
      <c r="C34" s="283" t="str">
        <f>IF(B34&lt;&gt;"",'(1) Budżet szczegółowy'!H35,"")</f>
        <v/>
      </c>
      <c r="D34" s="283" t="str">
        <f>IF(B34&lt;&gt;"",SUMIF('(2) Rejestr wydatków'!$B$6:$B$105, '(3) Monitoring'!A34, '(2) Rejestr wydatków'!$H$6:$H$105),"")</f>
        <v/>
      </c>
      <c r="E34" s="283" t="str">
        <f t="shared" si="5"/>
        <v/>
      </c>
      <c r="F34" s="283"/>
      <c r="G34" s="283" t="str">
        <f>IF(B34&lt;&gt;"",'(1) Budżet szczegółowy'!I35+'(1) Budżet szczegółowy'!M35+'(1) Budżet szczegółowy'!J35,"")</f>
        <v/>
      </c>
      <c r="H34" s="283" t="str">
        <f>IF(B34&lt;&gt;"",SUMIF('(2) Rejestr wydatków'!$B$6:$B$105, '(3) Monitoring'!A34, '(2) Rejestr wydatków'!$I$6:$I$105),"")</f>
        <v/>
      </c>
      <c r="I34" s="283" t="str">
        <f t="shared" si="6"/>
        <v/>
      </c>
      <c r="J34" s="283" t="str">
        <f t="shared" si="1"/>
        <v/>
      </c>
      <c r="K34" s="283" t="str">
        <f t="shared" si="2"/>
        <v/>
      </c>
    </row>
    <row r="35" spans="1:11" hidden="1" outlineLevel="1">
      <c r="A35" s="281" t="s">
        <v>140</v>
      </c>
      <c r="B35" s="282" t="str">
        <f>IF('(1) Budżet szczegółowy'!B36&lt;&gt;"",'(1) Budżet szczegółowy'!B36,"")</f>
        <v/>
      </c>
      <c r="C35" s="283" t="str">
        <f>IF(B35&lt;&gt;"",'(1) Budżet szczegółowy'!H36,"")</f>
        <v/>
      </c>
      <c r="D35" s="283" t="str">
        <f>IF(B35&lt;&gt;"",SUMIF('(2) Rejestr wydatków'!$B$6:$B$105, '(3) Monitoring'!A35, '(2) Rejestr wydatków'!$H$6:$H$105),"")</f>
        <v/>
      </c>
      <c r="E35" s="283" t="str">
        <f t="shared" si="5"/>
        <v/>
      </c>
      <c r="F35" s="283"/>
      <c r="G35" s="283" t="str">
        <f>IF(B35&lt;&gt;"",'(1) Budżet szczegółowy'!I36+'(1) Budżet szczegółowy'!M36+'(1) Budżet szczegółowy'!J36,"")</f>
        <v/>
      </c>
      <c r="H35" s="283" t="str">
        <f>IF(B35&lt;&gt;"",SUMIF('(2) Rejestr wydatków'!$B$6:$B$105, '(3) Monitoring'!A35, '(2) Rejestr wydatków'!$I$6:$I$105),"")</f>
        <v/>
      </c>
      <c r="I35" s="283" t="str">
        <f t="shared" si="6"/>
        <v/>
      </c>
      <c r="J35" s="283" t="str">
        <f t="shared" si="1"/>
        <v/>
      </c>
      <c r="K35" s="283" t="str">
        <f t="shared" si="2"/>
        <v/>
      </c>
    </row>
    <row r="36" spans="1:11" hidden="1" outlineLevel="1">
      <c r="A36" s="281" t="s">
        <v>141</v>
      </c>
      <c r="B36" s="282" t="str">
        <f>IF('(1) Budżet szczegółowy'!B37&lt;&gt;"",'(1) Budżet szczegółowy'!B37,"")</f>
        <v/>
      </c>
      <c r="C36" s="283" t="str">
        <f>IF(B36&lt;&gt;"",'(1) Budżet szczegółowy'!H37,"")</f>
        <v/>
      </c>
      <c r="D36" s="283" t="str">
        <f>IF(B36&lt;&gt;"",SUMIF('(2) Rejestr wydatków'!$B$6:$B$105, '(3) Monitoring'!A36, '(2) Rejestr wydatków'!$H$6:$H$105),"")</f>
        <v/>
      </c>
      <c r="E36" s="283" t="str">
        <f t="shared" si="5"/>
        <v/>
      </c>
      <c r="F36" s="283"/>
      <c r="G36" s="283" t="str">
        <f>IF(B36&lt;&gt;"",'(1) Budżet szczegółowy'!I37+'(1) Budżet szczegółowy'!M37+'(1) Budżet szczegółowy'!J37,"")</f>
        <v/>
      </c>
      <c r="H36" s="283" t="str">
        <f>IF(B36&lt;&gt;"",SUMIF('(2) Rejestr wydatków'!$B$6:$B$105, '(3) Monitoring'!A36, '(2) Rejestr wydatków'!$I$6:$I$105),"")</f>
        <v/>
      </c>
      <c r="I36" s="283" t="str">
        <f t="shared" si="6"/>
        <v/>
      </c>
      <c r="J36" s="283" t="str">
        <f t="shared" si="1"/>
        <v/>
      </c>
      <c r="K36" s="283" t="str">
        <f t="shared" si="2"/>
        <v/>
      </c>
    </row>
    <row r="37" spans="1:11" hidden="1" outlineLevel="1">
      <c r="A37" s="281" t="s">
        <v>142</v>
      </c>
      <c r="B37" s="282" t="str">
        <f>IF('(1) Budżet szczegółowy'!B38&lt;&gt;"",'(1) Budżet szczegółowy'!B38,"")</f>
        <v/>
      </c>
      <c r="C37" s="283" t="str">
        <f>IF(B37&lt;&gt;"",'(1) Budżet szczegółowy'!H38,"")</f>
        <v/>
      </c>
      <c r="D37" s="283" t="str">
        <f>IF(B37&lt;&gt;"",SUMIF('(2) Rejestr wydatków'!$B$6:$B$105, '(3) Monitoring'!A37, '(2) Rejestr wydatków'!$H$6:$H$105),"")</f>
        <v/>
      </c>
      <c r="E37" s="283" t="str">
        <f t="shared" si="5"/>
        <v/>
      </c>
      <c r="F37" s="283"/>
      <c r="G37" s="283" t="str">
        <f>IF(B37&lt;&gt;"",'(1) Budżet szczegółowy'!I38+'(1) Budżet szczegółowy'!M38+'(1) Budżet szczegółowy'!J38,"")</f>
        <v/>
      </c>
      <c r="H37" s="283" t="str">
        <f>IF(B37&lt;&gt;"",SUMIF('(2) Rejestr wydatków'!$B$6:$B$105, '(3) Monitoring'!A37, '(2) Rejestr wydatków'!$I$6:$I$105),"")</f>
        <v/>
      </c>
      <c r="I37" s="283" t="str">
        <f t="shared" si="6"/>
        <v/>
      </c>
      <c r="J37" s="283" t="str">
        <f t="shared" si="1"/>
        <v/>
      </c>
      <c r="K37" s="283" t="str">
        <f t="shared" si="2"/>
        <v/>
      </c>
    </row>
    <row r="38" spans="1:11" hidden="1" outlineLevel="1">
      <c r="A38" s="281" t="s">
        <v>143</v>
      </c>
      <c r="B38" s="282" t="str">
        <f>IF('(1) Budżet szczegółowy'!B39&lt;&gt;"",'(1) Budżet szczegółowy'!B39,"")</f>
        <v/>
      </c>
      <c r="C38" s="283" t="str">
        <f>IF(B38&lt;&gt;"",'(1) Budżet szczegółowy'!H39,"")</f>
        <v/>
      </c>
      <c r="D38" s="283" t="str">
        <f>IF(B38&lt;&gt;"",SUMIF('(2) Rejestr wydatków'!$B$6:$B$105, '(3) Monitoring'!A38, '(2) Rejestr wydatków'!$H$6:$H$105),"")</f>
        <v/>
      </c>
      <c r="E38" s="283" t="str">
        <f t="shared" si="5"/>
        <v/>
      </c>
      <c r="F38" s="283"/>
      <c r="G38" s="283" t="str">
        <f>IF(B38&lt;&gt;"",'(1) Budżet szczegółowy'!I39+'(1) Budżet szczegółowy'!M39+'(1) Budżet szczegółowy'!J39,"")</f>
        <v/>
      </c>
      <c r="H38" s="283" t="str">
        <f>IF(B38&lt;&gt;"",SUMIF('(2) Rejestr wydatków'!$B$6:$B$105, '(3) Monitoring'!A38, '(2) Rejestr wydatków'!$I$6:$I$105),"")</f>
        <v/>
      </c>
      <c r="I38" s="283" t="str">
        <f t="shared" si="6"/>
        <v/>
      </c>
      <c r="J38" s="283" t="str">
        <f t="shared" si="1"/>
        <v/>
      </c>
      <c r="K38" s="283" t="str">
        <f t="shared" si="2"/>
        <v/>
      </c>
    </row>
    <row r="39" spans="1:11" hidden="1" outlineLevel="1">
      <c r="A39" s="281" t="s">
        <v>144</v>
      </c>
      <c r="B39" s="282" t="str">
        <f>IF('(1) Budżet szczegółowy'!B40&lt;&gt;"",'(1) Budżet szczegółowy'!B40,"")</f>
        <v/>
      </c>
      <c r="C39" s="283" t="str">
        <f>IF(B39&lt;&gt;"",'(1) Budżet szczegółowy'!H40,"")</f>
        <v/>
      </c>
      <c r="D39" s="283" t="str">
        <f>IF(B39&lt;&gt;"",SUMIF('(2) Rejestr wydatków'!$B$6:$B$105, '(3) Monitoring'!A39, '(2) Rejestr wydatków'!$H$6:$H$105),"")</f>
        <v/>
      </c>
      <c r="E39" s="283" t="str">
        <f t="shared" si="5"/>
        <v/>
      </c>
      <c r="F39" s="283"/>
      <c r="G39" s="283" t="str">
        <f>IF(B39&lt;&gt;"",'(1) Budżet szczegółowy'!I40+'(1) Budżet szczegółowy'!M40+'(1) Budżet szczegółowy'!J40,"")</f>
        <v/>
      </c>
      <c r="H39" s="283" t="str">
        <f>IF(B39&lt;&gt;"",SUMIF('(2) Rejestr wydatków'!$B$6:$B$105, '(3) Monitoring'!A39, '(2) Rejestr wydatków'!$I$6:$I$105),"")</f>
        <v/>
      </c>
      <c r="I39" s="283" t="str">
        <f t="shared" si="6"/>
        <v/>
      </c>
      <c r="J39" s="283" t="str">
        <f t="shared" si="1"/>
        <v/>
      </c>
      <c r="K39" s="283" t="str">
        <f t="shared" si="2"/>
        <v/>
      </c>
    </row>
    <row r="40" spans="1:11" hidden="1" outlineLevel="1">
      <c r="A40" s="281" t="s">
        <v>145</v>
      </c>
      <c r="B40" s="282" t="str">
        <f>IF('(1) Budżet szczegółowy'!B41&lt;&gt;"",'(1) Budżet szczegółowy'!B41,"")</f>
        <v/>
      </c>
      <c r="C40" s="283" t="str">
        <f>IF(B40&lt;&gt;"",'(1) Budżet szczegółowy'!H41,"")</f>
        <v/>
      </c>
      <c r="D40" s="283" t="str">
        <f>IF(B40&lt;&gt;"",SUMIF('(2) Rejestr wydatków'!$B$6:$B$105, '(3) Monitoring'!A40, '(2) Rejestr wydatków'!$H$6:$H$105),"")</f>
        <v/>
      </c>
      <c r="E40" s="283" t="str">
        <f t="shared" si="5"/>
        <v/>
      </c>
      <c r="F40" s="283"/>
      <c r="G40" s="283" t="str">
        <f>IF(B40&lt;&gt;"",'(1) Budżet szczegółowy'!I41+'(1) Budżet szczegółowy'!M41+'(1) Budżet szczegółowy'!J41,"")</f>
        <v/>
      </c>
      <c r="H40" s="283" t="str">
        <f>IF(B40&lt;&gt;"",SUMIF('(2) Rejestr wydatków'!$B$6:$B$105, '(3) Monitoring'!A40, '(2) Rejestr wydatków'!$I$6:$I$105),"")</f>
        <v/>
      </c>
      <c r="I40" s="283" t="str">
        <f t="shared" si="6"/>
        <v/>
      </c>
      <c r="J40" s="283" t="str">
        <f t="shared" si="1"/>
        <v/>
      </c>
      <c r="K40" s="283" t="str">
        <f t="shared" si="2"/>
        <v/>
      </c>
    </row>
    <row r="41" spans="1:11" hidden="1" outlineLevel="1">
      <c r="A41" s="281" t="s">
        <v>146</v>
      </c>
      <c r="B41" s="282" t="str">
        <f>IF('(1) Budżet szczegółowy'!B42&lt;&gt;"",'(1) Budżet szczegółowy'!B42,"")</f>
        <v/>
      </c>
      <c r="C41" s="283" t="str">
        <f>IF(B41&lt;&gt;"",'(1) Budżet szczegółowy'!H42,"")</f>
        <v/>
      </c>
      <c r="D41" s="283" t="str">
        <f>IF(B41&lt;&gt;"",SUMIF('(2) Rejestr wydatków'!$B$6:$B$105, '(3) Monitoring'!A41, '(2) Rejestr wydatków'!$H$6:$H$105),"")</f>
        <v/>
      </c>
      <c r="E41" s="283" t="str">
        <f t="shared" si="5"/>
        <v/>
      </c>
      <c r="F41" s="283"/>
      <c r="G41" s="283" t="str">
        <f>IF(B41&lt;&gt;"",'(1) Budżet szczegółowy'!I42+'(1) Budżet szczegółowy'!M42+'(1) Budżet szczegółowy'!J42,"")</f>
        <v/>
      </c>
      <c r="H41" s="283" t="str">
        <f>IF(B41&lt;&gt;"",SUMIF('(2) Rejestr wydatków'!$B$6:$B$105, '(3) Monitoring'!A41, '(2) Rejestr wydatków'!$I$6:$I$105),"")</f>
        <v/>
      </c>
      <c r="I41" s="283" t="str">
        <f t="shared" si="6"/>
        <v/>
      </c>
      <c r="J41" s="283" t="str">
        <f t="shared" si="1"/>
        <v/>
      </c>
      <c r="K41" s="283" t="str">
        <f t="shared" si="2"/>
        <v/>
      </c>
    </row>
    <row r="42" spans="1:11" hidden="1" outlineLevel="1">
      <c r="A42" s="281" t="s">
        <v>147</v>
      </c>
      <c r="B42" s="282" t="str">
        <f>IF('(1) Budżet szczegółowy'!B43&lt;&gt;"",'(1) Budżet szczegółowy'!B43,"")</f>
        <v/>
      </c>
      <c r="C42" s="283" t="str">
        <f>IF(B42&lt;&gt;"",'(1) Budżet szczegółowy'!H43,"")</f>
        <v/>
      </c>
      <c r="D42" s="283" t="str">
        <f>IF(B42&lt;&gt;"",SUMIF('(2) Rejestr wydatków'!$B$6:$B$105, '(3) Monitoring'!A42, '(2) Rejestr wydatków'!$H$6:$H$105),"")</f>
        <v/>
      </c>
      <c r="E42" s="283" t="str">
        <f t="shared" si="5"/>
        <v/>
      </c>
      <c r="F42" s="283"/>
      <c r="G42" s="283" t="str">
        <f>IF(B42&lt;&gt;"",'(1) Budżet szczegółowy'!I43+'(1) Budżet szczegółowy'!M43+'(1) Budżet szczegółowy'!J43,"")</f>
        <v/>
      </c>
      <c r="H42" s="283" t="str">
        <f>IF(B42&lt;&gt;"",SUMIF('(2) Rejestr wydatków'!$B$6:$B$105, '(3) Monitoring'!A42, '(2) Rejestr wydatków'!$I$6:$I$105),"")</f>
        <v/>
      </c>
      <c r="I42" s="283" t="str">
        <f t="shared" si="6"/>
        <v/>
      </c>
      <c r="J42" s="283" t="str">
        <f t="shared" si="1"/>
        <v/>
      </c>
      <c r="K42" s="283" t="str">
        <f t="shared" si="2"/>
        <v/>
      </c>
    </row>
    <row r="43" spans="1:11" hidden="1" outlineLevel="1">
      <c r="A43" s="281" t="s">
        <v>148</v>
      </c>
      <c r="B43" s="282" t="str">
        <f>IF('(1) Budżet szczegółowy'!B44&lt;&gt;"",'(1) Budżet szczegółowy'!B44,"")</f>
        <v/>
      </c>
      <c r="C43" s="283" t="str">
        <f>IF(B43&lt;&gt;"",'(1) Budżet szczegółowy'!H44,"")</f>
        <v/>
      </c>
      <c r="D43" s="283" t="str">
        <f>IF(B43&lt;&gt;"",SUMIF('(2) Rejestr wydatków'!$B$6:$B$105, '(3) Monitoring'!A43, '(2) Rejestr wydatków'!$H$6:$H$105),"")</f>
        <v/>
      </c>
      <c r="E43" s="283" t="str">
        <f t="shared" si="5"/>
        <v/>
      </c>
      <c r="F43" s="283"/>
      <c r="G43" s="283" t="str">
        <f>IF(B43&lt;&gt;"",'(1) Budżet szczegółowy'!I44+'(1) Budżet szczegółowy'!M44+'(1) Budżet szczegółowy'!J44,"")</f>
        <v/>
      </c>
      <c r="H43" s="283" t="str">
        <f>IF(B43&lt;&gt;"",SUMIF('(2) Rejestr wydatków'!$B$6:$B$105, '(3) Monitoring'!A43, '(2) Rejestr wydatków'!$I$6:$I$105),"")</f>
        <v/>
      </c>
      <c r="I43" s="283" t="str">
        <f t="shared" si="6"/>
        <v/>
      </c>
      <c r="J43" s="283" t="str">
        <f t="shared" si="1"/>
        <v/>
      </c>
      <c r="K43" s="283" t="str">
        <f t="shared" si="2"/>
        <v/>
      </c>
    </row>
    <row r="44" spans="1:11" hidden="1" outlineLevel="1">
      <c r="A44" s="281" t="s">
        <v>149</v>
      </c>
      <c r="B44" s="282" t="str">
        <f>IF('(1) Budżet szczegółowy'!B45&lt;&gt;"",'(1) Budżet szczegółowy'!B45,"")</f>
        <v/>
      </c>
      <c r="C44" s="283" t="str">
        <f>IF(B44&lt;&gt;"",'(1) Budżet szczegółowy'!H45,"")</f>
        <v/>
      </c>
      <c r="D44" s="283" t="str">
        <f>IF(B44&lt;&gt;"",SUMIF('(2) Rejestr wydatków'!$B$6:$B$105, '(3) Monitoring'!A44, '(2) Rejestr wydatków'!$H$6:$H$105),"")</f>
        <v/>
      </c>
      <c r="E44" s="283" t="str">
        <f t="shared" si="5"/>
        <v/>
      </c>
      <c r="F44" s="283"/>
      <c r="G44" s="283" t="str">
        <f>IF(B44&lt;&gt;"",'(1) Budżet szczegółowy'!I45+'(1) Budżet szczegółowy'!M45+'(1) Budżet szczegółowy'!J45,"")</f>
        <v/>
      </c>
      <c r="H44" s="283" t="str">
        <f>IF(B44&lt;&gt;"",SUMIF('(2) Rejestr wydatków'!$B$6:$B$105, '(3) Monitoring'!A44, '(2) Rejestr wydatków'!$I$6:$I$105),"")</f>
        <v/>
      </c>
      <c r="I44" s="283" t="str">
        <f t="shared" si="6"/>
        <v/>
      </c>
      <c r="J44" s="283" t="str">
        <f t="shared" si="1"/>
        <v/>
      </c>
      <c r="K44" s="283" t="str">
        <f t="shared" si="2"/>
        <v/>
      </c>
    </row>
    <row r="45" spans="1:11" hidden="1" outlineLevel="1">
      <c r="A45" s="281" t="s">
        <v>150</v>
      </c>
      <c r="B45" s="282" t="str">
        <f>IF('(1) Budżet szczegółowy'!B46&lt;&gt;"",'(1) Budżet szczegółowy'!B46,"")</f>
        <v/>
      </c>
      <c r="C45" s="283" t="str">
        <f>IF(B45&lt;&gt;"",'(1) Budżet szczegółowy'!H46,"")</f>
        <v/>
      </c>
      <c r="D45" s="283" t="str">
        <f>IF(B45&lt;&gt;"",SUMIF('(2) Rejestr wydatków'!$B$6:$B$105, '(3) Monitoring'!A45, '(2) Rejestr wydatków'!$H$6:$H$105),"")</f>
        <v/>
      </c>
      <c r="E45" s="283" t="str">
        <f t="shared" si="5"/>
        <v/>
      </c>
      <c r="F45" s="283"/>
      <c r="G45" s="283" t="str">
        <f>IF(B45&lt;&gt;"",'(1) Budżet szczegółowy'!I46+'(1) Budżet szczegółowy'!M46+'(1) Budżet szczegółowy'!J46,"")</f>
        <v/>
      </c>
      <c r="H45" s="283" t="str">
        <f>IF(B45&lt;&gt;"",SUMIF('(2) Rejestr wydatków'!$B$6:$B$105, '(3) Monitoring'!A45, '(2) Rejestr wydatków'!$I$6:$I$105),"")</f>
        <v/>
      </c>
      <c r="I45" s="283" t="str">
        <f t="shared" si="6"/>
        <v/>
      </c>
      <c r="J45" s="283" t="str">
        <f t="shared" si="1"/>
        <v/>
      </c>
      <c r="K45" s="283" t="str">
        <f t="shared" si="2"/>
        <v/>
      </c>
    </row>
    <row r="46" spans="1:11" hidden="1" outlineLevel="1">
      <c r="A46" s="281" t="s">
        <v>151</v>
      </c>
      <c r="B46" s="282" t="str">
        <f>IF('(1) Budżet szczegółowy'!B47&lt;&gt;"",'(1) Budżet szczegółowy'!B47,"")</f>
        <v/>
      </c>
      <c r="C46" s="283" t="str">
        <f>IF(B46&lt;&gt;"",'(1) Budżet szczegółowy'!H47,"")</f>
        <v/>
      </c>
      <c r="D46" s="283" t="str">
        <f>IF(B46&lt;&gt;"",SUMIF('(2) Rejestr wydatków'!$B$6:$B$105, '(3) Monitoring'!A46, '(2) Rejestr wydatków'!$H$6:$H$105),"")</f>
        <v/>
      </c>
      <c r="E46" s="283" t="str">
        <f t="shared" si="5"/>
        <v/>
      </c>
      <c r="F46" s="283"/>
      <c r="G46" s="283" t="str">
        <f>IF(B46&lt;&gt;"",'(1) Budżet szczegółowy'!I47+'(1) Budżet szczegółowy'!M47+'(1) Budżet szczegółowy'!J47,"")</f>
        <v/>
      </c>
      <c r="H46" s="283" t="str">
        <f>IF(B46&lt;&gt;"",SUMIF('(2) Rejestr wydatków'!$B$6:$B$105, '(3) Monitoring'!A46, '(2) Rejestr wydatków'!$I$6:$I$105),"")</f>
        <v/>
      </c>
      <c r="I46" s="283" t="str">
        <f t="shared" si="6"/>
        <v/>
      </c>
      <c r="J46" s="283" t="str">
        <f t="shared" si="1"/>
        <v/>
      </c>
      <c r="K46" s="283" t="str">
        <f t="shared" si="2"/>
        <v/>
      </c>
    </row>
    <row r="47" spans="1:11" hidden="1" outlineLevel="1">
      <c r="A47" s="281" t="s">
        <v>152</v>
      </c>
      <c r="B47" s="282" t="str">
        <f>IF('(1) Budżet szczegółowy'!B48&lt;&gt;"",'(1) Budżet szczegółowy'!B48,"")</f>
        <v/>
      </c>
      <c r="C47" s="283" t="str">
        <f>IF(B47&lt;&gt;"",'(1) Budżet szczegółowy'!H48,"")</f>
        <v/>
      </c>
      <c r="D47" s="283" t="str">
        <f>IF(B47&lt;&gt;"",SUMIF('(2) Rejestr wydatków'!$B$6:$B$105, '(3) Monitoring'!A47, '(2) Rejestr wydatków'!$H$6:$H$105),"")</f>
        <v/>
      </c>
      <c r="E47" s="283" t="str">
        <f t="shared" si="5"/>
        <v/>
      </c>
      <c r="F47" s="283"/>
      <c r="G47" s="283" t="str">
        <f>IF(B47&lt;&gt;"",'(1) Budżet szczegółowy'!I48+'(1) Budżet szczegółowy'!M48+'(1) Budżet szczegółowy'!J48,"")</f>
        <v/>
      </c>
      <c r="H47" s="283" t="str">
        <f>IF(B47&lt;&gt;"",SUMIF('(2) Rejestr wydatków'!$B$6:$B$105, '(3) Monitoring'!A47, '(2) Rejestr wydatków'!$I$6:$I$105),"")</f>
        <v/>
      </c>
      <c r="I47" s="283" t="str">
        <f t="shared" si="6"/>
        <v/>
      </c>
      <c r="J47" s="283" t="str">
        <f t="shared" si="1"/>
        <v/>
      </c>
      <c r="K47" s="283" t="str">
        <f t="shared" si="2"/>
        <v/>
      </c>
    </row>
    <row r="48" spans="1:11" hidden="1" outlineLevel="1">
      <c r="A48" s="281" t="s">
        <v>153</v>
      </c>
      <c r="B48" s="282" t="str">
        <f>IF('(1) Budżet szczegółowy'!B49&lt;&gt;"",'(1) Budżet szczegółowy'!B49,"")</f>
        <v/>
      </c>
      <c r="C48" s="283" t="str">
        <f>IF(B48&lt;&gt;"",'(1) Budżet szczegółowy'!H49,"")</f>
        <v/>
      </c>
      <c r="D48" s="283" t="str">
        <f>IF(B48&lt;&gt;"",SUMIF('(2) Rejestr wydatków'!$B$6:$B$105, '(3) Monitoring'!A48, '(2) Rejestr wydatków'!$H$6:$H$105),"")</f>
        <v/>
      </c>
      <c r="E48" s="283" t="str">
        <f t="shared" si="5"/>
        <v/>
      </c>
      <c r="F48" s="283"/>
      <c r="G48" s="283" t="str">
        <f>IF(B48&lt;&gt;"",'(1) Budżet szczegółowy'!I49+'(1) Budżet szczegółowy'!M49+'(1) Budżet szczegółowy'!J49,"")</f>
        <v/>
      </c>
      <c r="H48" s="283" t="str">
        <f>IF(B48&lt;&gt;"",SUMIF('(2) Rejestr wydatków'!$B$6:$B$105, '(3) Monitoring'!A48, '(2) Rejestr wydatków'!$I$6:$I$105),"")</f>
        <v/>
      </c>
      <c r="I48" s="283" t="str">
        <f t="shared" si="6"/>
        <v/>
      </c>
      <c r="J48" s="283" t="str">
        <f t="shared" si="1"/>
        <v/>
      </c>
      <c r="K48" s="283" t="str">
        <f t="shared" si="2"/>
        <v/>
      </c>
    </row>
    <row r="49" spans="1:11" hidden="1" outlineLevel="1">
      <c r="A49" s="281" t="s">
        <v>154</v>
      </c>
      <c r="B49" s="282" t="str">
        <f>IF('(1) Budżet szczegółowy'!B50&lt;&gt;"",'(1) Budżet szczegółowy'!B50,"")</f>
        <v/>
      </c>
      <c r="C49" s="283" t="str">
        <f>IF(B49&lt;&gt;"",'(1) Budżet szczegółowy'!H50,"")</f>
        <v/>
      </c>
      <c r="D49" s="283" t="str">
        <f>IF(B49&lt;&gt;"",SUMIF('(2) Rejestr wydatków'!$B$6:$B$105, '(3) Monitoring'!A49, '(2) Rejestr wydatków'!$H$6:$H$105),"")</f>
        <v/>
      </c>
      <c r="E49" s="283" t="str">
        <f t="shared" si="5"/>
        <v/>
      </c>
      <c r="F49" s="283"/>
      <c r="G49" s="283" t="str">
        <f>IF(B49&lt;&gt;"",'(1) Budżet szczegółowy'!I50+'(1) Budżet szczegółowy'!M50+'(1) Budżet szczegółowy'!J50,"")</f>
        <v/>
      </c>
      <c r="H49" s="283" t="str">
        <f>IF(B49&lt;&gt;"",SUMIF('(2) Rejestr wydatków'!$B$6:$B$105, '(3) Monitoring'!A49, '(2) Rejestr wydatków'!$I$6:$I$105),"")</f>
        <v/>
      </c>
      <c r="I49" s="283" t="str">
        <f t="shared" si="6"/>
        <v/>
      </c>
      <c r="J49" s="283" t="str">
        <f t="shared" si="1"/>
        <v/>
      </c>
      <c r="K49" s="283" t="str">
        <f t="shared" si="2"/>
        <v/>
      </c>
    </row>
    <row r="50" spans="1:11" hidden="1" outlineLevel="1">
      <c r="A50" s="281" t="s">
        <v>155</v>
      </c>
      <c r="B50" s="282" t="str">
        <f>IF('(1) Budżet szczegółowy'!B51&lt;&gt;"",'(1) Budżet szczegółowy'!B51,"")</f>
        <v/>
      </c>
      <c r="C50" s="283" t="str">
        <f>IF(B50&lt;&gt;"",'(1) Budżet szczegółowy'!H51,"")</f>
        <v/>
      </c>
      <c r="D50" s="283" t="str">
        <f>IF(B50&lt;&gt;"",SUMIF('(2) Rejestr wydatków'!$B$6:$B$105, '(3) Monitoring'!A50, '(2) Rejestr wydatków'!$H$6:$H$105),"")</f>
        <v/>
      </c>
      <c r="E50" s="283" t="str">
        <f t="shared" si="5"/>
        <v/>
      </c>
      <c r="F50" s="283"/>
      <c r="G50" s="283" t="str">
        <f>IF(B50&lt;&gt;"",'(1) Budżet szczegółowy'!I51+'(1) Budżet szczegółowy'!M51+'(1) Budżet szczegółowy'!J51,"")</f>
        <v/>
      </c>
      <c r="H50" s="283" t="str">
        <f>IF(B50&lt;&gt;"",SUMIF('(2) Rejestr wydatków'!$B$6:$B$105, '(3) Monitoring'!A50, '(2) Rejestr wydatków'!$I$6:$I$105),"")</f>
        <v/>
      </c>
      <c r="I50" s="283" t="str">
        <f t="shared" si="6"/>
        <v/>
      </c>
      <c r="J50" s="283" t="str">
        <f t="shared" si="1"/>
        <v/>
      </c>
      <c r="K50" s="283" t="str">
        <f t="shared" si="2"/>
        <v/>
      </c>
    </row>
    <row r="51" spans="1:11" hidden="1" outlineLevel="1">
      <c r="A51" s="281" t="s">
        <v>156</v>
      </c>
      <c r="B51" s="282" t="str">
        <f>IF('(1) Budżet szczegółowy'!B52&lt;&gt;"",'(1) Budżet szczegółowy'!B52,"")</f>
        <v/>
      </c>
      <c r="C51" s="283" t="str">
        <f>IF(B51&lt;&gt;"",'(1) Budżet szczegółowy'!H52,"")</f>
        <v/>
      </c>
      <c r="D51" s="283" t="str">
        <f>IF(B51&lt;&gt;"",SUMIF('(2) Rejestr wydatków'!$B$6:$B$105, '(3) Monitoring'!A51, '(2) Rejestr wydatków'!$H$6:$H$105),"")</f>
        <v/>
      </c>
      <c r="E51" s="283" t="str">
        <f t="shared" si="5"/>
        <v/>
      </c>
      <c r="F51" s="283"/>
      <c r="G51" s="283" t="str">
        <f>IF(B51&lt;&gt;"",'(1) Budżet szczegółowy'!I52+'(1) Budżet szczegółowy'!M52+'(1) Budżet szczegółowy'!J52,"")</f>
        <v/>
      </c>
      <c r="H51" s="283" t="str">
        <f>IF(B51&lt;&gt;"",SUMIF('(2) Rejestr wydatków'!$B$6:$B$105, '(3) Monitoring'!A51, '(2) Rejestr wydatków'!$I$6:$I$105),"")</f>
        <v/>
      </c>
      <c r="I51" s="283" t="str">
        <f t="shared" si="6"/>
        <v/>
      </c>
      <c r="J51" s="283" t="str">
        <f t="shared" si="1"/>
        <v/>
      </c>
      <c r="K51" s="283" t="str">
        <f t="shared" si="2"/>
        <v/>
      </c>
    </row>
    <row r="52" spans="1:11" hidden="1" outlineLevel="1">
      <c r="A52" s="281" t="s">
        <v>157</v>
      </c>
      <c r="B52" s="282" t="str">
        <f>IF('(1) Budżet szczegółowy'!B53&lt;&gt;"",'(1) Budżet szczegółowy'!B53,"")</f>
        <v/>
      </c>
      <c r="C52" s="283" t="str">
        <f>IF(B52&lt;&gt;"",'(1) Budżet szczegółowy'!H53,"")</f>
        <v/>
      </c>
      <c r="D52" s="283" t="str">
        <f>IF(B52&lt;&gt;"",SUMIF('(2) Rejestr wydatków'!$B$6:$B$105, '(3) Monitoring'!A52, '(2) Rejestr wydatków'!$H$6:$H$105),"")</f>
        <v/>
      </c>
      <c r="E52" s="283" t="str">
        <f t="shared" si="5"/>
        <v/>
      </c>
      <c r="F52" s="283"/>
      <c r="G52" s="283" t="str">
        <f>IF(B52&lt;&gt;"",'(1) Budżet szczegółowy'!I53+'(1) Budżet szczegółowy'!M53+'(1) Budżet szczegółowy'!J53,"")</f>
        <v/>
      </c>
      <c r="H52" s="283" t="str">
        <f>IF(B52&lt;&gt;"",SUMIF('(2) Rejestr wydatków'!$B$6:$B$105, '(3) Monitoring'!A52, '(2) Rejestr wydatków'!$I$6:$I$105),"")</f>
        <v/>
      </c>
      <c r="I52" s="283" t="str">
        <f t="shared" si="6"/>
        <v/>
      </c>
      <c r="J52" s="283" t="str">
        <f t="shared" si="1"/>
        <v/>
      </c>
      <c r="K52" s="283" t="str">
        <f t="shared" si="2"/>
        <v/>
      </c>
    </row>
    <row r="53" spans="1:11" hidden="1" outlineLevel="1">
      <c r="A53" s="281" t="s">
        <v>158</v>
      </c>
      <c r="B53" s="282" t="str">
        <f>IF('(1) Budżet szczegółowy'!B54&lt;&gt;"",'(1) Budżet szczegółowy'!B54,"")</f>
        <v/>
      </c>
      <c r="C53" s="283" t="str">
        <f>IF(B53&lt;&gt;"",'(1) Budżet szczegółowy'!H54,"")</f>
        <v/>
      </c>
      <c r="D53" s="283" t="str">
        <f>IF(B53&lt;&gt;"",SUMIF('(2) Rejestr wydatków'!$B$6:$B$105, '(3) Monitoring'!A53, '(2) Rejestr wydatków'!$H$6:$H$105),"")</f>
        <v/>
      </c>
      <c r="E53" s="283" t="str">
        <f t="shared" si="5"/>
        <v/>
      </c>
      <c r="F53" s="283"/>
      <c r="G53" s="283" t="str">
        <f>IF(B53&lt;&gt;"",'(1) Budżet szczegółowy'!I54+'(1) Budżet szczegółowy'!M54+'(1) Budżet szczegółowy'!J54,"")</f>
        <v/>
      </c>
      <c r="H53" s="283" t="str">
        <f>IF(B53&lt;&gt;"",SUMIF('(2) Rejestr wydatków'!$B$6:$B$105, '(3) Monitoring'!A53, '(2) Rejestr wydatków'!$I$6:$I$105),"")</f>
        <v/>
      </c>
      <c r="I53" s="283" t="str">
        <f t="shared" si="6"/>
        <v/>
      </c>
      <c r="J53" s="283" t="str">
        <f t="shared" si="1"/>
        <v/>
      </c>
      <c r="K53" s="283" t="str">
        <f t="shared" si="2"/>
        <v/>
      </c>
    </row>
    <row r="54" spans="1:11" hidden="1" outlineLevel="1">
      <c r="A54" s="281" t="s">
        <v>159</v>
      </c>
      <c r="B54" s="282" t="str">
        <f>IF('(1) Budżet szczegółowy'!B55&lt;&gt;"",'(1) Budżet szczegółowy'!B55,"")</f>
        <v/>
      </c>
      <c r="C54" s="283" t="str">
        <f>IF(B54&lt;&gt;"",'(1) Budżet szczegółowy'!H55,"")</f>
        <v/>
      </c>
      <c r="D54" s="283" t="str">
        <f>IF(B54&lt;&gt;"",SUMIF('(2) Rejestr wydatków'!$B$6:$B$105, '(3) Monitoring'!A54, '(2) Rejestr wydatków'!$H$6:$H$105),"")</f>
        <v/>
      </c>
      <c r="E54" s="283" t="str">
        <f t="shared" si="5"/>
        <v/>
      </c>
      <c r="F54" s="283"/>
      <c r="G54" s="283" t="str">
        <f>IF(B54&lt;&gt;"",'(1) Budżet szczegółowy'!I55+'(1) Budżet szczegółowy'!M55+'(1) Budżet szczegółowy'!J55,"")</f>
        <v/>
      </c>
      <c r="H54" s="283" t="str">
        <f>IF(B54&lt;&gt;"",SUMIF('(2) Rejestr wydatków'!$B$6:$B$105, '(3) Monitoring'!A54, '(2) Rejestr wydatków'!$I$6:$I$105),"")</f>
        <v/>
      </c>
      <c r="I54" s="283" t="str">
        <f t="shared" si="6"/>
        <v/>
      </c>
      <c r="J54" s="283" t="str">
        <f t="shared" si="1"/>
        <v/>
      </c>
      <c r="K54" s="283" t="str">
        <f t="shared" si="2"/>
        <v/>
      </c>
    </row>
    <row r="55" spans="1:11" hidden="1" outlineLevel="1">
      <c r="A55" s="281" t="s">
        <v>160</v>
      </c>
      <c r="B55" s="282" t="str">
        <f>IF('(1) Budżet szczegółowy'!B56&lt;&gt;"",'(1) Budżet szczegółowy'!B56,"")</f>
        <v/>
      </c>
      <c r="C55" s="283" t="str">
        <f>IF(B55&lt;&gt;"",'(1) Budżet szczegółowy'!H56,"")</f>
        <v/>
      </c>
      <c r="D55" s="283" t="str">
        <f>IF(B55&lt;&gt;"",SUMIF('(2) Rejestr wydatków'!$B$6:$B$105, '(3) Monitoring'!A55, '(2) Rejestr wydatków'!$H$6:$H$105),"")</f>
        <v/>
      </c>
      <c r="E55" s="283" t="str">
        <f t="shared" si="5"/>
        <v/>
      </c>
      <c r="F55" s="283"/>
      <c r="G55" s="283" t="str">
        <f>IF(B55&lt;&gt;"",'(1) Budżet szczegółowy'!I56+'(1) Budżet szczegółowy'!M56+'(1) Budżet szczegółowy'!J56,"")</f>
        <v/>
      </c>
      <c r="H55" s="283" t="str">
        <f>IF(B55&lt;&gt;"",SUMIF('(2) Rejestr wydatków'!$B$6:$B$105, '(3) Monitoring'!A55, '(2) Rejestr wydatków'!$I$6:$I$105),"")</f>
        <v/>
      </c>
      <c r="I55" s="283" t="str">
        <f t="shared" si="6"/>
        <v/>
      </c>
      <c r="J55" s="283" t="str">
        <f t="shared" si="1"/>
        <v/>
      </c>
      <c r="K55" s="283" t="str">
        <f t="shared" si="2"/>
        <v/>
      </c>
    </row>
    <row r="56" spans="1:11" ht="22.05" customHeight="1" collapsed="1">
      <c r="A56" s="306"/>
      <c r="B56" s="306" t="str">
        <f>'(1) Budżet szczegółowy'!B58</f>
        <v>DZIAŁANIE 2</v>
      </c>
      <c r="C56" s="307">
        <f>SUM(C57:C106)</f>
        <v>0</v>
      </c>
      <c r="D56" s="307">
        <f t="shared" ref="D56:I56" si="7">SUM(D57:D106)</f>
        <v>0</v>
      </c>
      <c r="E56" s="307">
        <f t="shared" si="7"/>
        <v>0</v>
      </c>
      <c r="F56" s="307">
        <f t="shared" si="7"/>
        <v>0</v>
      </c>
      <c r="G56" s="307">
        <f t="shared" si="7"/>
        <v>0</v>
      </c>
      <c r="H56" s="307">
        <f t="shared" si="7"/>
        <v>0</v>
      </c>
      <c r="I56" s="307">
        <f t="shared" si="7"/>
        <v>0</v>
      </c>
      <c r="J56" s="307">
        <f t="shared" si="1"/>
        <v>0</v>
      </c>
      <c r="K56" s="307">
        <f t="shared" si="2"/>
        <v>0</v>
      </c>
    </row>
    <row r="57" spans="1:11">
      <c r="A57" s="308" t="s">
        <v>111</v>
      </c>
      <c r="B57" s="309" t="str">
        <f>IF('(1) Budżet szczegółowy'!B59&lt;&gt;"",'(1) Budżet szczegółowy'!B59,"")</f>
        <v/>
      </c>
      <c r="C57" s="310" t="str">
        <f>IF(B57&lt;&gt;"",'(1) Budżet szczegółowy'!H59,"")</f>
        <v/>
      </c>
      <c r="D57" s="310" t="str">
        <f>IF(B57&lt;&gt;"",SUMIF('(2) Rejestr wydatków'!$B$107:$B$206, '(3) Monitoring'!A57, '(2) Rejestr wydatków'!$H$107:$H$206),"")</f>
        <v/>
      </c>
      <c r="E57" s="310" t="str">
        <f>IF(B57&lt;&gt;"",C57-D57,"")</f>
        <v/>
      </c>
      <c r="F57" s="310"/>
      <c r="G57" s="310" t="str">
        <f>IF(B57&lt;&gt;"",'(1) Budżet szczegółowy'!I59+'(1) Budżet szczegółowy'!M59+'(1) Budżet szczegółowy'!J59,"")</f>
        <v/>
      </c>
      <c r="H57" s="310" t="str">
        <f>IF(B57&lt;&gt;"",SUMIF('(2) Rejestr wydatków'!$B$107:$B$206, '(3) Monitoring'!A57, '(2) Rejestr wydatków'!$I$107:$I$206),"")</f>
        <v/>
      </c>
      <c r="I57" s="310" t="str">
        <f>IF(B57&lt;&gt;"",SUM(G57-H57),"")</f>
        <v/>
      </c>
      <c r="J57" s="310" t="str">
        <f t="shared" si="1"/>
        <v/>
      </c>
      <c r="K57" s="310" t="str">
        <f t="shared" si="2"/>
        <v/>
      </c>
    </row>
    <row r="58" spans="1:11">
      <c r="A58" s="308" t="s">
        <v>112</v>
      </c>
      <c r="B58" s="309" t="str">
        <f>IF('(1) Budżet szczegółowy'!B60&lt;&gt;"",'(1) Budżet szczegółowy'!B60,"")</f>
        <v/>
      </c>
      <c r="C58" s="310" t="str">
        <f>IF(B58&lt;&gt;"",'(1) Budżet szczegółowy'!H60,"")</f>
        <v/>
      </c>
      <c r="D58" s="310" t="str">
        <f>IF(B58&lt;&gt;"",SUMIF('(2) Rejestr wydatków'!$B$107:$B$206, '(3) Monitoring'!A58, '(2) Rejestr wydatków'!$H$107:$H$206),"")</f>
        <v/>
      </c>
      <c r="E58" s="310" t="str">
        <f t="shared" ref="E58:E106" si="8">IF(B58&lt;&gt;"",C58-D58,"")</f>
        <v/>
      </c>
      <c r="F58" s="310"/>
      <c r="G58" s="310" t="str">
        <f>IF(B58&lt;&gt;"",'(1) Budżet szczegółowy'!I60+'(1) Budżet szczegółowy'!M60+'(1) Budżet szczegółowy'!J60,"")</f>
        <v/>
      </c>
      <c r="H58" s="310" t="str">
        <f>IF(B58&lt;&gt;"",SUMIF('(2) Rejestr wydatków'!$B$107:$B$206, '(3) Monitoring'!A58, '(2) Rejestr wydatków'!$I$107:$I$206),"")</f>
        <v/>
      </c>
      <c r="I58" s="310" t="str">
        <f t="shared" ref="I58:I106" si="9">IF(B58&lt;&gt;"",SUM(G58-H58),"")</f>
        <v/>
      </c>
      <c r="J58" s="310" t="str">
        <f t="shared" si="1"/>
        <v/>
      </c>
      <c r="K58" s="310" t="str">
        <f t="shared" si="2"/>
        <v/>
      </c>
    </row>
    <row r="59" spans="1:11">
      <c r="A59" s="308" t="s">
        <v>113</v>
      </c>
      <c r="B59" s="309" t="str">
        <f>IF('(1) Budżet szczegółowy'!B61&lt;&gt;"",'(1) Budżet szczegółowy'!B61,"")</f>
        <v/>
      </c>
      <c r="C59" s="310" t="str">
        <f>IF(B59&lt;&gt;"",'(1) Budżet szczegółowy'!H61,"")</f>
        <v/>
      </c>
      <c r="D59" s="310" t="str">
        <f>IF(B59&lt;&gt;"",SUMIF('(2) Rejestr wydatków'!$B$107:$B$206, '(3) Monitoring'!A59, '(2) Rejestr wydatków'!$H$107:$H$206),"")</f>
        <v/>
      </c>
      <c r="E59" s="310" t="str">
        <f t="shared" si="8"/>
        <v/>
      </c>
      <c r="F59" s="310"/>
      <c r="G59" s="310" t="str">
        <f>IF(B59&lt;&gt;"",'(1) Budżet szczegółowy'!I61+'(1) Budżet szczegółowy'!M61+'(1) Budżet szczegółowy'!J61,"")</f>
        <v/>
      </c>
      <c r="H59" s="310" t="str">
        <f>IF(B59&lt;&gt;"",SUMIF('(2) Rejestr wydatków'!$B$107:$B$206, '(3) Monitoring'!A59, '(2) Rejestr wydatków'!$I$107:$I$206),"")</f>
        <v/>
      </c>
      <c r="I59" s="310" t="str">
        <f t="shared" si="9"/>
        <v/>
      </c>
      <c r="J59" s="310" t="str">
        <f t="shared" si="1"/>
        <v/>
      </c>
      <c r="K59" s="310" t="str">
        <f t="shared" si="2"/>
        <v/>
      </c>
    </row>
    <row r="60" spans="1:11">
      <c r="A60" s="308" t="s">
        <v>114</v>
      </c>
      <c r="B60" s="309" t="str">
        <f>IF('(1) Budżet szczegółowy'!B62&lt;&gt;"",'(1) Budżet szczegółowy'!B62,"")</f>
        <v/>
      </c>
      <c r="C60" s="310" t="str">
        <f>IF(B60&lt;&gt;"",'(1) Budżet szczegółowy'!H62,"")</f>
        <v/>
      </c>
      <c r="D60" s="310" t="str">
        <f>IF(B60&lt;&gt;"",SUMIF('(2) Rejestr wydatków'!$B$107:$B$206, '(3) Monitoring'!A60, '(2) Rejestr wydatków'!$H$107:$H$206),"")</f>
        <v/>
      </c>
      <c r="E60" s="310" t="str">
        <f t="shared" si="8"/>
        <v/>
      </c>
      <c r="F60" s="310"/>
      <c r="G60" s="310" t="str">
        <f>IF(B60&lt;&gt;"",'(1) Budżet szczegółowy'!I62+'(1) Budżet szczegółowy'!M62+'(1) Budżet szczegółowy'!J62,"")</f>
        <v/>
      </c>
      <c r="H60" s="310" t="str">
        <f>IF(B60&lt;&gt;"",SUMIF('(2) Rejestr wydatków'!$B$107:$B$206, '(3) Monitoring'!A60, '(2) Rejestr wydatków'!$I$107:$I$206),"")</f>
        <v/>
      </c>
      <c r="I60" s="310" t="str">
        <f t="shared" si="9"/>
        <v/>
      </c>
      <c r="J60" s="310" t="str">
        <f t="shared" si="1"/>
        <v/>
      </c>
      <c r="K60" s="310" t="str">
        <f t="shared" si="2"/>
        <v/>
      </c>
    </row>
    <row r="61" spans="1:11">
      <c r="A61" s="308" t="s">
        <v>115</v>
      </c>
      <c r="B61" s="309" t="str">
        <f>IF('(1) Budżet szczegółowy'!B63&lt;&gt;"",'(1) Budżet szczegółowy'!B63,"")</f>
        <v/>
      </c>
      <c r="C61" s="310" t="str">
        <f>IF(B61&lt;&gt;"",'(1) Budżet szczegółowy'!H63,"")</f>
        <v/>
      </c>
      <c r="D61" s="310" t="str">
        <f>IF(B61&lt;&gt;"",SUMIF('(2) Rejestr wydatków'!$B$107:$B$206, '(3) Monitoring'!A61, '(2) Rejestr wydatków'!$H$107:$H$206),"")</f>
        <v/>
      </c>
      <c r="E61" s="310" t="str">
        <f t="shared" si="8"/>
        <v/>
      </c>
      <c r="F61" s="310"/>
      <c r="G61" s="310" t="str">
        <f>IF(B61&lt;&gt;"",'(1) Budżet szczegółowy'!I63+'(1) Budżet szczegółowy'!M63+'(1) Budżet szczegółowy'!J63,"")</f>
        <v/>
      </c>
      <c r="H61" s="310" t="str">
        <f>IF(B61&lt;&gt;"",SUMIF('(2) Rejestr wydatków'!$B$107:$B$206, '(3) Monitoring'!A61, '(2) Rejestr wydatków'!$I$107:$I$206),"")</f>
        <v/>
      </c>
      <c r="I61" s="310" t="str">
        <f t="shared" si="9"/>
        <v/>
      </c>
      <c r="J61" s="310" t="str">
        <f t="shared" si="1"/>
        <v/>
      </c>
      <c r="K61" s="310" t="str">
        <f t="shared" si="2"/>
        <v/>
      </c>
    </row>
    <row r="62" spans="1:11">
      <c r="A62" s="308" t="s">
        <v>116</v>
      </c>
      <c r="B62" s="309" t="str">
        <f>IF('(1) Budżet szczegółowy'!B64&lt;&gt;"",'(1) Budżet szczegółowy'!B64,"")</f>
        <v/>
      </c>
      <c r="C62" s="310" t="str">
        <f>IF(B62&lt;&gt;"",'(1) Budżet szczegółowy'!H64,"")</f>
        <v/>
      </c>
      <c r="D62" s="310" t="str">
        <f>IF(B62&lt;&gt;"",SUMIF('(2) Rejestr wydatków'!$B$107:$B$206, '(3) Monitoring'!A62, '(2) Rejestr wydatków'!$H$107:$H$206),"")</f>
        <v/>
      </c>
      <c r="E62" s="310" t="str">
        <f t="shared" si="8"/>
        <v/>
      </c>
      <c r="F62" s="310"/>
      <c r="G62" s="310" t="str">
        <f>IF(B62&lt;&gt;"",'(1) Budżet szczegółowy'!I64+'(1) Budżet szczegółowy'!M64+'(1) Budżet szczegółowy'!J64,"")</f>
        <v/>
      </c>
      <c r="H62" s="310" t="str">
        <f>IF(B62&lt;&gt;"",SUMIF('(2) Rejestr wydatków'!$B$107:$B$206, '(3) Monitoring'!A62, '(2) Rejestr wydatków'!$I$107:$I$206),"")</f>
        <v/>
      </c>
      <c r="I62" s="310" t="str">
        <f t="shared" si="9"/>
        <v/>
      </c>
      <c r="J62" s="310" t="str">
        <f t="shared" si="1"/>
        <v/>
      </c>
      <c r="K62" s="310" t="str">
        <f t="shared" si="2"/>
        <v/>
      </c>
    </row>
    <row r="63" spans="1:11">
      <c r="A63" s="308" t="s">
        <v>117</v>
      </c>
      <c r="B63" s="309" t="str">
        <f>IF('(1) Budżet szczegółowy'!B65&lt;&gt;"",'(1) Budżet szczegółowy'!B65,"")</f>
        <v/>
      </c>
      <c r="C63" s="310" t="str">
        <f>IF(B63&lt;&gt;"",'(1) Budżet szczegółowy'!H65,"")</f>
        <v/>
      </c>
      <c r="D63" s="310" t="str">
        <f>IF(B63&lt;&gt;"",SUMIF('(2) Rejestr wydatków'!$B$107:$B$206, '(3) Monitoring'!A63, '(2) Rejestr wydatków'!$H$107:$H$206),"")</f>
        <v/>
      </c>
      <c r="E63" s="310" t="str">
        <f t="shared" si="8"/>
        <v/>
      </c>
      <c r="F63" s="310"/>
      <c r="G63" s="310" t="str">
        <f>IF(B63&lt;&gt;"",'(1) Budżet szczegółowy'!I65+'(1) Budżet szczegółowy'!M65+'(1) Budżet szczegółowy'!J65,"")</f>
        <v/>
      </c>
      <c r="H63" s="310" t="str">
        <f>IF(B63&lt;&gt;"",SUMIF('(2) Rejestr wydatków'!$B$107:$B$206, '(3) Monitoring'!A63, '(2) Rejestr wydatków'!$I$107:$I$206),"")</f>
        <v/>
      </c>
      <c r="I63" s="310" t="str">
        <f t="shared" si="9"/>
        <v/>
      </c>
      <c r="J63" s="310" t="str">
        <f t="shared" si="1"/>
        <v/>
      </c>
      <c r="K63" s="310" t="str">
        <f t="shared" si="2"/>
        <v/>
      </c>
    </row>
    <row r="64" spans="1:11">
      <c r="A64" s="308" t="s">
        <v>118</v>
      </c>
      <c r="B64" s="309" t="str">
        <f>IF('(1) Budżet szczegółowy'!B66&lt;&gt;"",'(1) Budżet szczegółowy'!B66,"")</f>
        <v/>
      </c>
      <c r="C64" s="310" t="str">
        <f>IF(B64&lt;&gt;"",'(1) Budżet szczegółowy'!H66,"")</f>
        <v/>
      </c>
      <c r="D64" s="310" t="str">
        <f>IF(B64&lt;&gt;"",SUMIF('(2) Rejestr wydatków'!$B$107:$B$206, '(3) Monitoring'!A64, '(2) Rejestr wydatków'!$H$107:$H$206),"")</f>
        <v/>
      </c>
      <c r="E64" s="310" t="str">
        <f t="shared" si="8"/>
        <v/>
      </c>
      <c r="F64" s="310"/>
      <c r="G64" s="310" t="str">
        <f>IF(B64&lt;&gt;"",'(1) Budżet szczegółowy'!I66+'(1) Budżet szczegółowy'!M66+'(1) Budżet szczegółowy'!J66,"")</f>
        <v/>
      </c>
      <c r="H64" s="310" t="str">
        <f>IF(B64&lt;&gt;"",SUMIF('(2) Rejestr wydatków'!$B$107:$B$206, '(3) Monitoring'!A64, '(2) Rejestr wydatków'!$I$107:$I$206),"")</f>
        <v/>
      </c>
      <c r="I64" s="310" t="str">
        <f t="shared" si="9"/>
        <v/>
      </c>
      <c r="J64" s="310" t="str">
        <f t="shared" si="1"/>
        <v/>
      </c>
      <c r="K64" s="310" t="str">
        <f t="shared" si="2"/>
        <v/>
      </c>
    </row>
    <row r="65" spans="1:11">
      <c r="A65" s="308" t="s">
        <v>119</v>
      </c>
      <c r="B65" s="309" t="str">
        <f>IF('(1) Budżet szczegółowy'!B67&lt;&gt;"",'(1) Budżet szczegółowy'!B67,"")</f>
        <v/>
      </c>
      <c r="C65" s="310" t="str">
        <f>IF(B65&lt;&gt;"",'(1) Budżet szczegółowy'!H67,"")</f>
        <v/>
      </c>
      <c r="D65" s="310" t="str">
        <f>IF(B65&lt;&gt;"",SUMIF('(2) Rejestr wydatków'!$B$107:$B$206, '(3) Monitoring'!A65, '(2) Rejestr wydatków'!$H$107:$H$206),"")</f>
        <v/>
      </c>
      <c r="E65" s="310" t="str">
        <f t="shared" si="8"/>
        <v/>
      </c>
      <c r="F65" s="310"/>
      <c r="G65" s="310" t="str">
        <f>IF(B65&lt;&gt;"",'(1) Budżet szczegółowy'!I67+'(1) Budżet szczegółowy'!M67+'(1) Budżet szczegółowy'!J67,"")</f>
        <v/>
      </c>
      <c r="H65" s="310" t="str">
        <f>IF(B65&lt;&gt;"",SUMIF('(2) Rejestr wydatków'!$B$107:$B$206, '(3) Monitoring'!A65, '(2) Rejestr wydatków'!$I$107:$I$206),"")</f>
        <v/>
      </c>
      <c r="I65" s="310" t="str">
        <f t="shared" si="9"/>
        <v/>
      </c>
      <c r="J65" s="310" t="str">
        <f t="shared" si="1"/>
        <v/>
      </c>
      <c r="K65" s="310" t="str">
        <f t="shared" si="2"/>
        <v/>
      </c>
    </row>
    <row r="66" spans="1:11">
      <c r="A66" s="308" t="s">
        <v>120</v>
      </c>
      <c r="B66" s="309" t="str">
        <f>IF('(1) Budżet szczegółowy'!B68&lt;&gt;"",'(1) Budżet szczegółowy'!B68,"")</f>
        <v/>
      </c>
      <c r="C66" s="310" t="str">
        <f>IF(B66&lt;&gt;"",'(1) Budżet szczegółowy'!H68,"")</f>
        <v/>
      </c>
      <c r="D66" s="310" t="str">
        <f>IF(B66&lt;&gt;"",SUMIF('(2) Rejestr wydatków'!$B$107:$B$206, '(3) Monitoring'!A66, '(2) Rejestr wydatków'!$H$107:$H$206),"")</f>
        <v/>
      </c>
      <c r="E66" s="310" t="str">
        <f t="shared" si="8"/>
        <v/>
      </c>
      <c r="F66" s="310"/>
      <c r="G66" s="310" t="str">
        <f>IF(B66&lt;&gt;"",'(1) Budżet szczegółowy'!I68+'(1) Budżet szczegółowy'!M68+'(1) Budżet szczegółowy'!J68,"")</f>
        <v/>
      </c>
      <c r="H66" s="310" t="str">
        <f>IF(B66&lt;&gt;"",SUMIF('(2) Rejestr wydatków'!$B$107:$B$206, '(3) Monitoring'!A66, '(2) Rejestr wydatków'!$I$107:$I$206),"")</f>
        <v/>
      </c>
      <c r="I66" s="310" t="str">
        <f t="shared" si="9"/>
        <v/>
      </c>
      <c r="J66" s="310" t="str">
        <f t="shared" si="1"/>
        <v/>
      </c>
      <c r="K66" s="310" t="str">
        <f t="shared" si="2"/>
        <v/>
      </c>
    </row>
    <row r="67" spans="1:11">
      <c r="A67" s="308" t="s">
        <v>121</v>
      </c>
      <c r="B67" s="309" t="str">
        <f>IF('(1) Budżet szczegółowy'!B69&lt;&gt;"",'(1) Budżet szczegółowy'!B69,"")</f>
        <v/>
      </c>
      <c r="C67" s="310" t="str">
        <f>IF(B67&lt;&gt;"",'(1) Budżet szczegółowy'!H69,"")</f>
        <v/>
      </c>
      <c r="D67" s="310" t="str">
        <f>IF(B67&lt;&gt;"",SUMIF('(2) Rejestr wydatków'!$B$107:$B$206, '(3) Monitoring'!A67, '(2) Rejestr wydatków'!$H$107:$H$206),"")</f>
        <v/>
      </c>
      <c r="E67" s="310" t="str">
        <f t="shared" si="8"/>
        <v/>
      </c>
      <c r="F67" s="310"/>
      <c r="G67" s="310" t="str">
        <f>IF(B67&lt;&gt;"",'(1) Budżet szczegółowy'!I69+'(1) Budżet szczegółowy'!M69+'(1) Budżet szczegółowy'!J69,"")</f>
        <v/>
      </c>
      <c r="H67" s="310" t="str">
        <f>IF(B67&lt;&gt;"",SUMIF('(2) Rejestr wydatków'!$B$107:$B$206, '(3) Monitoring'!A67, '(2) Rejestr wydatków'!$I$107:$I$206),"")</f>
        <v/>
      </c>
      <c r="I67" s="310" t="str">
        <f t="shared" si="9"/>
        <v/>
      </c>
      <c r="J67" s="310" t="str">
        <f t="shared" si="1"/>
        <v/>
      </c>
      <c r="K67" s="310" t="str">
        <f t="shared" si="2"/>
        <v/>
      </c>
    </row>
    <row r="68" spans="1:11">
      <c r="A68" s="308" t="s">
        <v>122</v>
      </c>
      <c r="B68" s="309" t="str">
        <f>IF('(1) Budżet szczegółowy'!B70&lt;&gt;"",'(1) Budżet szczegółowy'!B70,"")</f>
        <v/>
      </c>
      <c r="C68" s="310" t="str">
        <f>IF(B68&lt;&gt;"",'(1) Budżet szczegółowy'!H70,"")</f>
        <v/>
      </c>
      <c r="D68" s="310" t="str">
        <f>IF(B68&lt;&gt;"",SUMIF('(2) Rejestr wydatków'!$B$107:$B$206, '(3) Monitoring'!A68, '(2) Rejestr wydatków'!$H$107:$H$206),"")</f>
        <v/>
      </c>
      <c r="E68" s="310" t="str">
        <f t="shared" si="8"/>
        <v/>
      </c>
      <c r="F68" s="310"/>
      <c r="G68" s="310" t="str">
        <f>IF(B68&lt;&gt;"",'(1) Budżet szczegółowy'!I70+'(1) Budżet szczegółowy'!M70+'(1) Budżet szczegółowy'!J70,"")</f>
        <v/>
      </c>
      <c r="H68" s="310" t="str">
        <f>IF(B68&lt;&gt;"",SUMIF('(2) Rejestr wydatków'!$B$107:$B$206, '(3) Monitoring'!A68, '(2) Rejestr wydatków'!$I$107:$I$206),"")</f>
        <v/>
      </c>
      <c r="I68" s="310" t="str">
        <f t="shared" si="9"/>
        <v/>
      </c>
      <c r="J68" s="310" t="str">
        <f t="shared" si="1"/>
        <v/>
      </c>
      <c r="K68" s="310" t="str">
        <f t="shared" si="2"/>
        <v/>
      </c>
    </row>
    <row r="69" spans="1:11">
      <c r="A69" s="308" t="s">
        <v>123</v>
      </c>
      <c r="B69" s="309" t="str">
        <f>IF('(1) Budżet szczegółowy'!B71&lt;&gt;"",'(1) Budżet szczegółowy'!B71,"")</f>
        <v/>
      </c>
      <c r="C69" s="310" t="str">
        <f>IF(B69&lt;&gt;"",'(1) Budżet szczegółowy'!H71,"")</f>
        <v/>
      </c>
      <c r="D69" s="310" t="str">
        <f>IF(B69&lt;&gt;"",SUMIF('(2) Rejestr wydatków'!$B$107:$B$206, '(3) Monitoring'!A69, '(2) Rejestr wydatków'!$H$107:$H$206),"")</f>
        <v/>
      </c>
      <c r="E69" s="310" t="str">
        <f t="shared" si="8"/>
        <v/>
      </c>
      <c r="F69" s="310"/>
      <c r="G69" s="310" t="str">
        <f>IF(B69&lt;&gt;"",'(1) Budżet szczegółowy'!I71+'(1) Budżet szczegółowy'!M71+'(1) Budżet szczegółowy'!J71,"")</f>
        <v/>
      </c>
      <c r="H69" s="310" t="str">
        <f>IF(B69&lt;&gt;"",SUMIF('(2) Rejestr wydatków'!$B$107:$B$206, '(3) Monitoring'!A69, '(2) Rejestr wydatków'!$I$107:$I$206),"")</f>
        <v/>
      </c>
      <c r="I69" s="310" t="str">
        <f t="shared" si="9"/>
        <v/>
      </c>
      <c r="J69" s="310" t="str">
        <f t="shared" si="1"/>
        <v/>
      </c>
      <c r="K69" s="310" t="str">
        <f t="shared" si="2"/>
        <v/>
      </c>
    </row>
    <row r="70" spans="1:11">
      <c r="A70" s="308" t="s">
        <v>124</v>
      </c>
      <c r="B70" s="309" t="str">
        <f>IF('(1) Budżet szczegółowy'!B72&lt;&gt;"",'(1) Budżet szczegółowy'!B72,"")</f>
        <v/>
      </c>
      <c r="C70" s="310" t="str">
        <f>IF(B70&lt;&gt;"",'(1) Budżet szczegółowy'!H72,"")</f>
        <v/>
      </c>
      <c r="D70" s="310" t="str">
        <f>IF(B70&lt;&gt;"",SUMIF('(2) Rejestr wydatków'!$B$107:$B$206, '(3) Monitoring'!A70, '(2) Rejestr wydatków'!$H$107:$H$206),"")</f>
        <v/>
      </c>
      <c r="E70" s="310" t="str">
        <f t="shared" si="8"/>
        <v/>
      </c>
      <c r="F70" s="310"/>
      <c r="G70" s="310" t="str">
        <f>IF(B70&lt;&gt;"",'(1) Budżet szczegółowy'!I72+'(1) Budżet szczegółowy'!M72+'(1) Budżet szczegółowy'!J72,"")</f>
        <v/>
      </c>
      <c r="H70" s="310" t="str">
        <f>IF(B70&lt;&gt;"",SUMIF('(2) Rejestr wydatków'!$B$107:$B$206, '(3) Monitoring'!A70, '(2) Rejestr wydatków'!$I$107:$I$206),"")</f>
        <v/>
      </c>
      <c r="I70" s="310" t="str">
        <f t="shared" si="9"/>
        <v/>
      </c>
      <c r="J70" s="310" t="str">
        <f t="shared" ref="J70:J133" si="10">IF(B70&lt;&gt;"",C70+G70,"")</f>
        <v/>
      </c>
      <c r="K70" s="310" t="str">
        <f t="shared" ref="K70:K133" si="11">IF(B70&lt;&gt;"",D70+H70,"")</f>
        <v/>
      </c>
    </row>
    <row r="71" spans="1:11">
      <c r="A71" s="308" t="s">
        <v>125</v>
      </c>
      <c r="B71" s="309" t="str">
        <f>IF('(1) Budżet szczegółowy'!B73&lt;&gt;"",'(1) Budżet szczegółowy'!B73,"")</f>
        <v/>
      </c>
      <c r="C71" s="310" t="str">
        <f>IF(B71&lt;&gt;"",'(1) Budżet szczegółowy'!H73,"")</f>
        <v/>
      </c>
      <c r="D71" s="310" t="str">
        <f>IF(B71&lt;&gt;"",SUMIF('(2) Rejestr wydatków'!$B$107:$B$206, '(3) Monitoring'!A71, '(2) Rejestr wydatków'!$H$107:$H$206),"")</f>
        <v/>
      </c>
      <c r="E71" s="310" t="str">
        <f t="shared" si="8"/>
        <v/>
      </c>
      <c r="F71" s="310"/>
      <c r="G71" s="310" t="str">
        <f>IF(B71&lt;&gt;"",'(1) Budżet szczegółowy'!I73+'(1) Budżet szczegółowy'!M73+'(1) Budżet szczegółowy'!J73,"")</f>
        <v/>
      </c>
      <c r="H71" s="310" t="str">
        <f>IF(B71&lt;&gt;"",SUMIF('(2) Rejestr wydatków'!$B$107:$B$206, '(3) Monitoring'!A71, '(2) Rejestr wydatków'!$I$107:$I$206),"")</f>
        <v/>
      </c>
      <c r="I71" s="310" t="str">
        <f t="shared" si="9"/>
        <v/>
      </c>
      <c r="J71" s="310" t="str">
        <f t="shared" si="10"/>
        <v/>
      </c>
      <c r="K71" s="310" t="str">
        <f t="shared" si="11"/>
        <v/>
      </c>
    </row>
    <row r="72" spans="1:11">
      <c r="A72" s="308" t="s">
        <v>126</v>
      </c>
      <c r="B72" s="309" t="str">
        <f>IF('(1) Budżet szczegółowy'!B74&lt;&gt;"",'(1) Budżet szczegółowy'!B74,"")</f>
        <v/>
      </c>
      <c r="C72" s="310" t="str">
        <f>IF(B72&lt;&gt;"",'(1) Budżet szczegółowy'!H74,"")</f>
        <v/>
      </c>
      <c r="D72" s="310" t="str">
        <f>IF(B72&lt;&gt;"",SUMIF('(2) Rejestr wydatków'!$B$107:$B$206, '(3) Monitoring'!A72, '(2) Rejestr wydatków'!$H$107:$H$206),"")</f>
        <v/>
      </c>
      <c r="E72" s="310" t="str">
        <f t="shared" si="8"/>
        <v/>
      </c>
      <c r="F72" s="310"/>
      <c r="G72" s="310" t="str">
        <f>IF(B72&lt;&gt;"",'(1) Budżet szczegółowy'!I74+'(1) Budżet szczegółowy'!M74+'(1) Budżet szczegółowy'!J74,"")</f>
        <v/>
      </c>
      <c r="H72" s="310" t="str">
        <f>IF(B72&lt;&gt;"",SUMIF('(2) Rejestr wydatków'!$B$107:$B$206, '(3) Monitoring'!A72, '(2) Rejestr wydatków'!$I$107:$I$206),"")</f>
        <v/>
      </c>
      <c r="I72" s="310" t="str">
        <f t="shared" si="9"/>
        <v/>
      </c>
      <c r="J72" s="310" t="str">
        <f t="shared" si="10"/>
        <v/>
      </c>
      <c r="K72" s="310" t="str">
        <f t="shared" si="11"/>
        <v/>
      </c>
    </row>
    <row r="73" spans="1:11">
      <c r="A73" s="308" t="s">
        <v>127</v>
      </c>
      <c r="B73" s="309" t="str">
        <f>IF('(1) Budżet szczegółowy'!B75&lt;&gt;"",'(1) Budżet szczegółowy'!B75,"")</f>
        <v/>
      </c>
      <c r="C73" s="310" t="str">
        <f>IF(B73&lt;&gt;"",'(1) Budżet szczegółowy'!H75,"")</f>
        <v/>
      </c>
      <c r="D73" s="310" t="str">
        <f>IF(B73&lt;&gt;"",SUMIF('(2) Rejestr wydatków'!$B$107:$B$206, '(3) Monitoring'!A73, '(2) Rejestr wydatków'!$H$107:$H$206),"")</f>
        <v/>
      </c>
      <c r="E73" s="310" t="str">
        <f t="shared" si="8"/>
        <v/>
      </c>
      <c r="F73" s="310"/>
      <c r="G73" s="310" t="str">
        <f>IF(B73&lt;&gt;"",'(1) Budżet szczegółowy'!I75+'(1) Budżet szczegółowy'!M75+'(1) Budżet szczegółowy'!J75,"")</f>
        <v/>
      </c>
      <c r="H73" s="310" t="str">
        <f>IF(B73&lt;&gt;"",SUMIF('(2) Rejestr wydatków'!$B$107:$B$206, '(3) Monitoring'!A73, '(2) Rejestr wydatków'!$I$107:$I$206),"")</f>
        <v/>
      </c>
      <c r="I73" s="310" t="str">
        <f t="shared" si="9"/>
        <v/>
      </c>
      <c r="J73" s="310" t="str">
        <f t="shared" si="10"/>
        <v/>
      </c>
      <c r="K73" s="310" t="str">
        <f t="shared" si="11"/>
        <v/>
      </c>
    </row>
    <row r="74" spans="1:11">
      <c r="A74" s="308" t="s">
        <v>128</v>
      </c>
      <c r="B74" s="309" t="str">
        <f>IF('(1) Budżet szczegółowy'!B76&lt;&gt;"",'(1) Budżet szczegółowy'!B76,"")</f>
        <v/>
      </c>
      <c r="C74" s="310" t="str">
        <f>IF(B74&lt;&gt;"",'(1) Budżet szczegółowy'!H76,"")</f>
        <v/>
      </c>
      <c r="D74" s="310" t="str">
        <f>IF(B74&lt;&gt;"",SUMIF('(2) Rejestr wydatków'!$B$107:$B$206, '(3) Monitoring'!A74, '(2) Rejestr wydatków'!$H$107:$H$206),"")</f>
        <v/>
      </c>
      <c r="E74" s="310" t="str">
        <f t="shared" si="8"/>
        <v/>
      </c>
      <c r="F74" s="310"/>
      <c r="G74" s="310" t="str">
        <f>IF(B74&lt;&gt;"",'(1) Budżet szczegółowy'!I76+'(1) Budżet szczegółowy'!M76+'(1) Budżet szczegółowy'!J76,"")</f>
        <v/>
      </c>
      <c r="H74" s="310" t="str">
        <f>IF(B74&lt;&gt;"",SUMIF('(2) Rejestr wydatków'!$B$107:$B$206, '(3) Monitoring'!A74, '(2) Rejestr wydatków'!$I$107:$I$206),"")</f>
        <v/>
      </c>
      <c r="I74" s="310" t="str">
        <f t="shared" si="9"/>
        <v/>
      </c>
      <c r="J74" s="310" t="str">
        <f t="shared" si="10"/>
        <v/>
      </c>
      <c r="K74" s="310" t="str">
        <f t="shared" si="11"/>
        <v/>
      </c>
    </row>
    <row r="75" spans="1:11">
      <c r="A75" s="308" t="s">
        <v>129</v>
      </c>
      <c r="B75" s="309" t="str">
        <f>IF('(1) Budżet szczegółowy'!B77&lt;&gt;"",'(1) Budżet szczegółowy'!B77,"")</f>
        <v/>
      </c>
      <c r="C75" s="310" t="str">
        <f>IF(B75&lt;&gt;"",'(1) Budżet szczegółowy'!H77,"")</f>
        <v/>
      </c>
      <c r="D75" s="310" t="str">
        <f>IF(B75&lt;&gt;"",SUMIF('(2) Rejestr wydatków'!$B$107:$B$206, '(3) Monitoring'!A75, '(2) Rejestr wydatków'!$H$107:$H$206),"")</f>
        <v/>
      </c>
      <c r="E75" s="310" t="str">
        <f t="shared" si="8"/>
        <v/>
      </c>
      <c r="F75" s="310"/>
      <c r="G75" s="310" t="str">
        <f>IF(B75&lt;&gt;"",'(1) Budżet szczegółowy'!I77+'(1) Budżet szczegółowy'!M77+'(1) Budżet szczegółowy'!J77,"")</f>
        <v/>
      </c>
      <c r="H75" s="310" t="str">
        <f>IF(B75&lt;&gt;"",SUMIF('(2) Rejestr wydatków'!$B$107:$B$206, '(3) Monitoring'!A75, '(2) Rejestr wydatków'!$I$107:$I$206),"")</f>
        <v/>
      </c>
      <c r="I75" s="310" t="str">
        <f t="shared" si="9"/>
        <v/>
      </c>
      <c r="J75" s="310" t="str">
        <f t="shared" si="10"/>
        <v/>
      </c>
      <c r="K75" s="310" t="str">
        <f t="shared" si="11"/>
        <v/>
      </c>
    </row>
    <row r="76" spans="1:11">
      <c r="A76" s="308" t="s">
        <v>130</v>
      </c>
      <c r="B76" s="309" t="str">
        <f>IF('(1) Budżet szczegółowy'!B78&lt;&gt;"",'(1) Budżet szczegółowy'!B78,"")</f>
        <v/>
      </c>
      <c r="C76" s="310" t="str">
        <f>IF(B76&lt;&gt;"",'(1) Budżet szczegółowy'!H78,"")</f>
        <v/>
      </c>
      <c r="D76" s="310" t="str">
        <f>IF(B76&lt;&gt;"",SUMIF('(2) Rejestr wydatków'!$B$107:$B$206, '(3) Monitoring'!A76, '(2) Rejestr wydatków'!$H$107:$H$206),"")</f>
        <v/>
      </c>
      <c r="E76" s="310" t="str">
        <f t="shared" si="8"/>
        <v/>
      </c>
      <c r="F76" s="310"/>
      <c r="G76" s="310" t="str">
        <f>IF(B76&lt;&gt;"",'(1) Budżet szczegółowy'!I78+'(1) Budżet szczegółowy'!M78+'(1) Budżet szczegółowy'!J78,"")</f>
        <v/>
      </c>
      <c r="H76" s="310" t="str">
        <f>IF(B76&lt;&gt;"",SUMIF('(2) Rejestr wydatków'!$B$107:$B$206, '(3) Monitoring'!A76, '(2) Rejestr wydatków'!$I$107:$I$206),"")</f>
        <v/>
      </c>
      <c r="I76" s="310" t="str">
        <f t="shared" si="9"/>
        <v/>
      </c>
      <c r="J76" s="310" t="str">
        <f t="shared" si="10"/>
        <v/>
      </c>
      <c r="K76" s="310" t="str">
        <f t="shared" si="11"/>
        <v/>
      </c>
    </row>
    <row r="77" spans="1:11">
      <c r="A77" s="308" t="s">
        <v>131</v>
      </c>
      <c r="B77" s="309" t="str">
        <f>IF('(1) Budżet szczegółowy'!B79&lt;&gt;"",'(1) Budżet szczegółowy'!B79,"")</f>
        <v/>
      </c>
      <c r="C77" s="310" t="str">
        <f>IF(B77&lt;&gt;"",'(1) Budżet szczegółowy'!H79,"")</f>
        <v/>
      </c>
      <c r="D77" s="310" t="str">
        <f>IF(B77&lt;&gt;"",SUMIF('(2) Rejestr wydatków'!$B$107:$B$206, '(3) Monitoring'!A77, '(2) Rejestr wydatków'!$H$107:$H$206),"")</f>
        <v/>
      </c>
      <c r="E77" s="310" t="str">
        <f t="shared" si="8"/>
        <v/>
      </c>
      <c r="F77" s="310"/>
      <c r="G77" s="310" t="str">
        <f>IF(B77&lt;&gt;"",'(1) Budżet szczegółowy'!I79+'(1) Budżet szczegółowy'!M79+'(1) Budżet szczegółowy'!J79,"")</f>
        <v/>
      </c>
      <c r="H77" s="310" t="str">
        <f>IF(B77&lt;&gt;"",SUMIF('(2) Rejestr wydatków'!$B$107:$B$206, '(3) Monitoring'!A77, '(2) Rejestr wydatków'!$I$107:$I$206),"")</f>
        <v/>
      </c>
      <c r="I77" s="310" t="str">
        <f t="shared" si="9"/>
        <v/>
      </c>
      <c r="J77" s="310" t="str">
        <f t="shared" si="10"/>
        <v/>
      </c>
      <c r="K77" s="310" t="str">
        <f t="shared" si="11"/>
        <v/>
      </c>
    </row>
    <row r="78" spans="1:11">
      <c r="A78" s="308" t="s">
        <v>132</v>
      </c>
      <c r="B78" s="309" t="str">
        <f>IF('(1) Budżet szczegółowy'!B80&lt;&gt;"",'(1) Budżet szczegółowy'!B80,"")</f>
        <v/>
      </c>
      <c r="C78" s="310" t="str">
        <f>IF(B78&lt;&gt;"",'(1) Budżet szczegółowy'!H80,"")</f>
        <v/>
      </c>
      <c r="D78" s="310" t="str">
        <f>IF(B78&lt;&gt;"",SUMIF('(2) Rejestr wydatków'!$B$107:$B$206, '(3) Monitoring'!A78, '(2) Rejestr wydatków'!$H$107:$H$206),"")</f>
        <v/>
      </c>
      <c r="E78" s="310" t="str">
        <f t="shared" si="8"/>
        <v/>
      </c>
      <c r="F78" s="310"/>
      <c r="G78" s="310" t="str">
        <f>IF(B78&lt;&gt;"",'(1) Budżet szczegółowy'!I80+'(1) Budżet szczegółowy'!M80+'(1) Budżet szczegółowy'!J80,"")</f>
        <v/>
      </c>
      <c r="H78" s="310" t="str">
        <f>IF(B78&lt;&gt;"",SUMIF('(2) Rejestr wydatków'!$B$107:$B$206, '(3) Monitoring'!A78, '(2) Rejestr wydatków'!$I$107:$I$206),"")</f>
        <v/>
      </c>
      <c r="I78" s="310" t="str">
        <f t="shared" si="9"/>
        <v/>
      </c>
      <c r="J78" s="310" t="str">
        <f t="shared" si="10"/>
        <v/>
      </c>
      <c r="K78" s="310" t="str">
        <f t="shared" si="11"/>
        <v/>
      </c>
    </row>
    <row r="79" spans="1:11">
      <c r="A79" s="308" t="s">
        <v>133</v>
      </c>
      <c r="B79" s="309" t="str">
        <f>IF('(1) Budżet szczegółowy'!B81&lt;&gt;"",'(1) Budżet szczegółowy'!B81,"")</f>
        <v/>
      </c>
      <c r="C79" s="310" t="str">
        <f>IF(B79&lt;&gt;"",'(1) Budżet szczegółowy'!H81,"")</f>
        <v/>
      </c>
      <c r="D79" s="310" t="str">
        <f>IF(B79&lt;&gt;"",SUMIF('(2) Rejestr wydatków'!$B$107:$B$206, '(3) Monitoring'!A79, '(2) Rejestr wydatków'!$H$107:$H$206),"")</f>
        <v/>
      </c>
      <c r="E79" s="310" t="str">
        <f t="shared" si="8"/>
        <v/>
      </c>
      <c r="F79" s="310"/>
      <c r="G79" s="310" t="str">
        <f>IF(B79&lt;&gt;"",'(1) Budżet szczegółowy'!I81+'(1) Budżet szczegółowy'!M81+'(1) Budżet szczegółowy'!J81,"")</f>
        <v/>
      </c>
      <c r="H79" s="310" t="str">
        <f>IF(B79&lt;&gt;"",SUMIF('(2) Rejestr wydatków'!$B$107:$B$206, '(3) Monitoring'!A79, '(2) Rejestr wydatków'!$I$107:$I$206),"")</f>
        <v/>
      </c>
      <c r="I79" s="310" t="str">
        <f t="shared" si="9"/>
        <v/>
      </c>
      <c r="J79" s="310" t="str">
        <f t="shared" si="10"/>
        <v/>
      </c>
      <c r="K79" s="310" t="str">
        <f t="shared" si="11"/>
        <v/>
      </c>
    </row>
    <row r="80" spans="1:11">
      <c r="A80" s="308" t="s">
        <v>134</v>
      </c>
      <c r="B80" s="309" t="str">
        <f>IF('(1) Budżet szczegółowy'!B82&lt;&gt;"",'(1) Budżet szczegółowy'!B82,"")</f>
        <v/>
      </c>
      <c r="C80" s="310" t="str">
        <f>IF(B80&lt;&gt;"",'(1) Budżet szczegółowy'!H82,"")</f>
        <v/>
      </c>
      <c r="D80" s="310" t="str">
        <f>IF(B80&lt;&gt;"",SUMIF('(2) Rejestr wydatków'!$B$107:$B$206, '(3) Monitoring'!A80, '(2) Rejestr wydatków'!$H$107:$H$206),"")</f>
        <v/>
      </c>
      <c r="E80" s="310" t="str">
        <f t="shared" si="8"/>
        <v/>
      </c>
      <c r="F80" s="310"/>
      <c r="G80" s="310" t="str">
        <f>IF(B80&lt;&gt;"",'(1) Budżet szczegółowy'!I82+'(1) Budżet szczegółowy'!M82+'(1) Budżet szczegółowy'!J82,"")</f>
        <v/>
      </c>
      <c r="H80" s="310" t="str">
        <f>IF(B80&lt;&gt;"",SUMIF('(2) Rejestr wydatków'!$B$107:$B$206, '(3) Monitoring'!A80, '(2) Rejestr wydatków'!$I$107:$I$206),"")</f>
        <v/>
      </c>
      <c r="I80" s="310" t="str">
        <f t="shared" si="9"/>
        <v/>
      </c>
      <c r="J80" s="310" t="str">
        <f t="shared" si="10"/>
        <v/>
      </c>
      <c r="K80" s="310" t="str">
        <f t="shared" si="11"/>
        <v/>
      </c>
    </row>
    <row r="81" spans="1:11">
      <c r="A81" s="308" t="s">
        <v>135</v>
      </c>
      <c r="B81" s="309" t="str">
        <f>IF('(1) Budżet szczegółowy'!B83&lt;&gt;"",'(1) Budżet szczegółowy'!B83,"")</f>
        <v/>
      </c>
      <c r="C81" s="310" t="str">
        <f>IF(B81&lt;&gt;"",'(1) Budżet szczegółowy'!H83,"")</f>
        <v/>
      </c>
      <c r="D81" s="310" t="str">
        <f>IF(B81&lt;&gt;"",SUMIF('(2) Rejestr wydatków'!$B$107:$B$206, '(3) Monitoring'!A81, '(2) Rejestr wydatków'!$H$107:$H$206),"")</f>
        <v/>
      </c>
      <c r="E81" s="310" t="str">
        <f t="shared" si="8"/>
        <v/>
      </c>
      <c r="F81" s="310"/>
      <c r="G81" s="310" t="str">
        <f>IF(B81&lt;&gt;"",'(1) Budżet szczegółowy'!I83+'(1) Budżet szczegółowy'!M83+'(1) Budżet szczegółowy'!J83,"")</f>
        <v/>
      </c>
      <c r="H81" s="310" t="str">
        <f>IF(B81&lt;&gt;"",SUMIF('(2) Rejestr wydatków'!$B$107:$B$206, '(3) Monitoring'!A81, '(2) Rejestr wydatków'!$I$107:$I$206),"")</f>
        <v/>
      </c>
      <c r="I81" s="310" t="str">
        <f t="shared" si="9"/>
        <v/>
      </c>
      <c r="J81" s="310" t="str">
        <f t="shared" si="10"/>
        <v/>
      </c>
      <c r="K81" s="310" t="str">
        <f t="shared" si="11"/>
        <v/>
      </c>
    </row>
    <row r="82" spans="1:11" hidden="1" outlineLevel="1">
      <c r="A82" s="308" t="s">
        <v>136</v>
      </c>
      <c r="B82" s="309" t="str">
        <f>IF('(1) Budżet szczegółowy'!B84&lt;&gt;"",'(1) Budżet szczegółowy'!B84,"")</f>
        <v/>
      </c>
      <c r="C82" s="310" t="str">
        <f>IF(B82&lt;&gt;"",'(1) Budżet szczegółowy'!H84,"")</f>
        <v/>
      </c>
      <c r="D82" s="310" t="str">
        <f>IF(B82&lt;&gt;"",SUMIF('(2) Rejestr wydatków'!$B$107:$B$206, '(3) Monitoring'!A82, '(2) Rejestr wydatków'!$H$107:$H$206),"")</f>
        <v/>
      </c>
      <c r="E82" s="310" t="str">
        <f t="shared" si="8"/>
        <v/>
      </c>
      <c r="F82" s="310"/>
      <c r="G82" s="310" t="str">
        <f>IF(B82&lt;&gt;"",'(1) Budżet szczegółowy'!I84+'(1) Budżet szczegółowy'!M84+'(1) Budżet szczegółowy'!J84,"")</f>
        <v/>
      </c>
      <c r="H82" s="310" t="str">
        <f>IF(B82&lt;&gt;"",SUMIF('(2) Rejestr wydatków'!$B$107:$B$206, '(3) Monitoring'!A82, '(2) Rejestr wydatków'!$I$107:$I$206),"")</f>
        <v/>
      </c>
      <c r="I82" s="310" t="str">
        <f t="shared" si="9"/>
        <v/>
      </c>
      <c r="J82" s="310" t="str">
        <f t="shared" si="10"/>
        <v/>
      </c>
      <c r="K82" s="310" t="str">
        <f t="shared" si="11"/>
        <v/>
      </c>
    </row>
    <row r="83" spans="1:11" hidden="1" outlineLevel="1">
      <c r="A83" s="308" t="s">
        <v>137</v>
      </c>
      <c r="B83" s="309" t="str">
        <f>IF('(1) Budżet szczegółowy'!B85&lt;&gt;"",'(1) Budżet szczegółowy'!B85,"")</f>
        <v/>
      </c>
      <c r="C83" s="310" t="str">
        <f>IF(B83&lt;&gt;"",'(1) Budżet szczegółowy'!H85,"")</f>
        <v/>
      </c>
      <c r="D83" s="310" t="str">
        <f>IF(B83&lt;&gt;"",SUMIF('(2) Rejestr wydatków'!$B$107:$B$206, '(3) Monitoring'!A83, '(2) Rejestr wydatków'!$H$107:$H$206),"")</f>
        <v/>
      </c>
      <c r="E83" s="310" t="str">
        <f t="shared" si="8"/>
        <v/>
      </c>
      <c r="F83" s="310"/>
      <c r="G83" s="310" t="str">
        <f>IF(B83&lt;&gt;"",'(1) Budżet szczegółowy'!I85+'(1) Budżet szczegółowy'!M85+'(1) Budżet szczegółowy'!J85,"")</f>
        <v/>
      </c>
      <c r="H83" s="310" t="str">
        <f>IF(B83&lt;&gt;"",SUMIF('(2) Rejestr wydatków'!$B$107:$B$206, '(3) Monitoring'!A83, '(2) Rejestr wydatków'!$I$107:$I$206),"")</f>
        <v/>
      </c>
      <c r="I83" s="310" t="str">
        <f t="shared" si="9"/>
        <v/>
      </c>
      <c r="J83" s="310" t="str">
        <f t="shared" si="10"/>
        <v/>
      </c>
      <c r="K83" s="310" t="str">
        <f t="shared" si="11"/>
        <v/>
      </c>
    </row>
    <row r="84" spans="1:11" hidden="1" outlineLevel="1">
      <c r="A84" s="308" t="s">
        <v>138</v>
      </c>
      <c r="B84" s="309" t="str">
        <f>IF('(1) Budżet szczegółowy'!B86&lt;&gt;"",'(1) Budżet szczegółowy'!B86,"")</f>
        <v/>
      </c>
      <c r="C84" s="310" t="str">
        <f>IF(B84&lt;&gt;"",'(1) Budżet szczegółowy'!H86,"")</f>
        <v/>
      </c>
      <c r="D84" s="310" t="str">
        <f>IF(B84&lt;&gt;"",SUMIF('(2) Rejestr wydatków'!$B$107:$B$206, '(3) Monitoring'!A84, '(2) Rejestr wydatków'!$H$107:$H$206),"")</f>
        <v/>
      </c>
      <c r="E84" s="310" t="str">
        <f t="shared" si="8"/>
        <v/>
      </c>
      <c r="F84" s="310"/>
      <c r="G84" s="310" t="str">
        <f>IF(B84&lt;&gt;"",'(1) Budżet szczegółowy'!I86+'(1) Budżet szczegółowy'!M86+'(1) Budżet szczegółowy'!J86,"")</f>
        <v/>
      </c>
      <c r="H84" s="310" t="str">
        <f>IF(B84&lt;&gt;"",SUMIF('(2) Rejestr wydatków'!$B$107:$B$206, '(3) Monitoring'!A84, '(2) Rejestr wydatków'!$I$107:$I$206),"")</f>
        <v/>
      </c>
      <c r="I84" s="310" t="str">
        <f t="shared" si="9"/>
        <v/>
      </c>
      <c r="J84" s="310" t="str">
        <f t="shared" si="10"/>
        <v/>
      </c>
      <c r="K84" s="310" t="str">
        <f t="shared" si="11"/>
        <v/>
      </c>
    </row>
    <row r="85" spans="1:11" hidden="1" outlineLevel="1">
      <c r="A85" s="308" t="s">
        <v>139</v>
      </c>
      <c r="B85" s="309" t="str">
        <f>IF('(1) Budżet szczegółowy'!B87&lt;&gt;"",'(1) Budżet szczegółowy'!B87,"")</f>
        <v/>
      </c>
      <c r="C85" s="310" t="str">
        <f>IF(B85&lt;&gt;"",'(1) Budżet szczegółowy'!H87,"")</f>
        <v/>
      </c>
      <c r="D85" s="310" t="str">
        <f>IF(B85&lt;&gt;"",SUMIF('(2) Rejestr wydatków'!$B$107:$B$206, '(3) Monitoring'!A85, '(2) Rejestr wydatków'!$H$107:$H$206),"")</f>
        <v/>
      </c>
      <c r="E85" s="310" t="str">
        <f t="shared" si="8"/>
        <v/>
      </c>
      <c r="F85" s="310"/>
      <c r="G85" s="310" t="str">
        <f>IF(B85&lt;&gt;"",'(1) Budżet szczegółowy'!I87+'(1) Budżet szczegółowy'!M87+'(1) Budżet szczegółowy'!J87,"")</f>
        <v/>
      </c>
      <c r="H85" s="310" t="str">
        <f>IF(B85&lt;&gt;"",SUMIF('(2) Rejestr wydatków'!$B$107:$B$206, '(3) Monitoring'!A85, '(2) Rejestr wydatków'!$I$107:$I$206),"")</f>
        <v/>
      </c>
      <c r="I85" s="310" t="str">
        <f t="shared" si="9"/>
        <v/>
      </c>
      <c r="J85" s="310" t="str">
        <f t="shared" si="10"/>
        <v/>
      </c>
      <c r="K85" s="310" t="str">
        <f t="shared" si="11"/>
        <v/>
      </c>
    </row>
    <row r="86" spans="1:11" hidden="1" outlineLevel="1">
      <c r="A86" s="308" t="s">
        <v>140</v>
      </c>
      <c r="B86" s="309" t="str">
        <f>IF('(1) Budżet szczegółowy'!B88&lt;&gt;"",'(1) Budżet szczegółowy'!B88,"")</f>
        <v/>
      </c>
      <c r="C86" s="310" t="str">
        <f>IF(B86&lt;&gt;"",'(1) Budżet szczegółowy'!H88,"")</f>
        <v/>
      </c>
      <c r="D86" s="310" t="str">
        <f>IF(B86&lt;&gt;"",SUMIF('(2) Rejestr wydatków'!$B$107:$B$206, '(3) Monitoring'!A86, '(2) Rejestr wydatków'!$H$107:$H$206),"")</f>
        <v/>
      </c>
      <c r="E86" s="310" t="str">
        <f t="shared" si="8"/>
        <v/>
      </c>
      <c r="F86" s="310"/>
      <c r="G86" s="310" t="str">
        <f>IF(B86&lt;&gt;"",'(1) Budżet szczegółowy'!I88+'(1) Budżet szczegółowy'!M88+'(1) Budżet szczegółowy'!J88,"")</f>
        <v/>
      </c>
      <c r="H86" s="310" t="str">
        <f>IF(B86&lt;&gt;"",SUMIF('(2) Rejestr wydatków'!$B$107:$B$206, '(3) Monitoring'!A86, '(2) Rejestr wydatków'!$I$107:$I$206),"")</f>
        <v/>
      </c>
      <c r="I86" s="310" t="str">
        <f t="shared" si="9"/>
        <v/>
      </c>
      <c r="J86" s="310" t="str">
        <f t="shared" si="10"/>
        <v/>
      </c>
      <c r="K86" s="310" t="str">
        <f t="shared" si="11"/>
        <v/>
      </c>
    </row>
    <row r="87" spans="1:11" hidden="1" outlineLevel="1">
      <c r="A87" s="308" t="s">
        <v>141</v>
      </c>
      <c r="B87" s="309" t="str">
        <f>IF('(1) Budżet szczegółowy'!B89&lt;&gt;"",'(1) Budżet szczegółowy'!B89,"")</f>
        <v/>
      </c>
      <c r="C87" s="310" t="str">
        <f>IF(B87&lt;&gt;"",'(1) Budżet szczegółowy'!H89,"")</f>
        <v/>
      </c>
      <c r="D87" s="310" t="str">
        <f>IF(B87&lt;&gt;"",SUMIF('(2) Rejestr wydatków'!$B$107:$B$206, '(3) Monitoring'!A87, '(2) Rejestr wydatków'!$H$107:$H$206),"")</f>
        <v/>
      </c>
      <c r="E87" s="310" t="str">
        <f t="shared" si="8"/>
        <v/>
      </c>
      <c r="F87" s="310"/>
      <c r="G87" s="310" t="str">
        <f>IF(B87&lt;&gt;"",'(1) Budżet szczegółowy'!I89+'(1) Budżet szczegółowy'!M89+'(1) Budżet szczegółowy'!J89,"")</f>
        <v/>
      </c>
      <c r="H87" s="310" t="str">
        <f>IF(B87&lt;&gt;"",SUMIF('(2) Rejestr wydatków'!$B$107:$B$206, '(3) Monitoring'!A87, '(2) Rejestr wydatków'!$I$107:$I$206),"")</f>
        <v/>
      </c>
      <c r="I87" s="310" t="str">
        <f t="shared" si="9"/>
        <v/>
      </c>
      <c r="J87" s="310" t="str">
        <f t="shared" si="10"/>
        <v/>
      </c>
      <c r="K87" s="310" t="str">
        <f t="shared" si="11"/>
        <v/>
      </c>
    </row>
    <row r="88" spans="1:11" hidden="1" outlineLevel="1">
      <c r="A88" s="308" t="s">
        <v>142</v>
      </c>
      <c r="B88" s="309" t="str">
        <f>IF('(1) Budżet szczegółowy'!B90&lt;&gt;"",'(1) Budżet szczegółowy'!B90,"")</f>
        <v/>
      </c>
      <c r="C88" s="310" t="str">
        <f>IF(B88&lt;&gt;"",'(1) Budżet szczegółowy'!H90,"")</f>
        <v/>
      </c>
      <c r="D88" s="310" t="str">
        <f>IF(B88&lt;&gt;"",SUMIF('(2) Rejestr wydatków'!$B$107:$B$206, '(3) Monitoring'!A88, '(2) Rejestr wydatków'!$H$107:$H$206),"")</f>
        <v/>
      </c>
      <c r="E88" s="310" t="str">
        <f t="shared" si="8"/>
        <v/>
      </c>
      <c r="F88" s="310"/>
      <c r="G88" s="310" t="str">
        <f>IF(B88&lt;&gt;"",'(1) Budżet szczegółowy'!I90+'(1) Budżet szczegółowy'!M90+'(1) Budżet szczegółowy'!J90,"")</f>
        <v/>
      </c>
      <c r="H88" s="310" t="str">
        <f>IF(B88&lt;&gt;"",SUMIF('(2) Rejestr wydatków'!$B$107:$B$206, '(3) Monitoring'!A88, '(2) Rejestr wydatków'!$I$107:$I$206),"")</f>
        <v/>
      </c>
      <c r="I88" s="310" t="str">
        <f t="shared" si="9"/>
        <v/>
      </c>
      <c r="J88" s="310" t="str">
        <f t="shared" si="10"/>
        <v/>
      </c>
      <c r="K88" s="310" t="str">
        <f t="shared" si="11"/>
        <v/>
      </c>
    </row>
    <row r="89" spans="1:11" hidden="1" outlineLevel="1">
      <c r="A89" s="308" t="s">
        <v>143</v>
      </c>
      <c r="B89" s="309" t="str">
        <f>IF('(1) Budżet szczegółowy'!B91&lt;&gt;"",'(1) Budżet szczegółowy'!B91,"")</f>
        <v/>
      </c>
      <c r="C89" s="310" t="str">
        <f>IF(B89&lt;&gt;"",'(1) Budżet szczegółowy'!H91,"")</f>
        <v/>
      </c>
      <c r="D89" s="310" t="str">
        <f>IF(B89&lt;&gt;"",SUMIF('(2) Rejestr wydatków'!$B$107:$B$206, '(3) Monitoring'!A89, '(2) Rejestr wydatków'!$H$107:$H$206),"")</f>
        <v/>
      </c>
      <c r="E89" s="310" t="str">
        <f t="shared" si="8"/>
        <v/>
      </c>
      <c r="F89" s="310"/>
      <c r="G89" s="310" t="str">
        <f>IF(B89&lt;&gt;"",'(1) Budżet szczegółowy'!I91+'(1) Budżet szczegółowy'!M91+'(1) Budżet szczegółowy'!J91,"")</f>
        <v/>
      </c>
      <c r="H89" s="310" t="str">
        <f>IF(B89&lt;&gt;"",SUMIF('(2) Rejestr wydatków'!$B$107:$B$206, '(3) Monitoring'!A89, '(2) Rejestr wydatków'!$I$107:$I$206),"")</f>
        <v/>
      </c>
      <c r="I89" s="310" t="str">
        <f t="shared" si="9"/>
        <v/>
      </c>
      <c r="J89" s="310" t="str">
        <f t="shared" si="10"/>
        <v/>
      </c>
      <c r="K89" s="310" t="str">
        <f t="shared" si="11"/>
        <v/>
      </c>
    </row>
    <row r="90" spans="1:11" hidden="1" outlineLevel="1">
      <c r="A90" s="308" t="s">
        <v>144</v>
      </c>
      <c r="B90" s="309" t="str">
        <f>IF('(1) Budżet szczegółowy'!B92&lt;&gt;"",'(1) Budżet szczegółowy'!B92,"")</f>
        <v/>
      </c>
      <c r="C90" s="310" t="str">
        <f>IF(B90&lt;&gt;"",'(1) Budżet szczegółowy'!H92,"")</f>
        <v/>
      </c>
      <c r="D90" s="310" t="str">
        <f>IF(B90&lt;&gt;"",SUMIF('(2) Rejestr wydatków'!$B$107:$B$206, '(3) Monitoring'!A90, '(2) Rejestr wydatków'!$H$107:$H$206),"")</f>
        <v/>
      </c>
      <c r="E90" s="310" t="str">
        <f t="shared" si="8"/>
        <v/>
      </c>
      <c r="F90" s="310"/>
      <c r="G90" s="310" t="str">
        <f>IF(B90&lt;&gt;"",'(1) Budżet szczegółowy'!I92+'(1) Budżet szczegółowy'!M92+'(1) Budżet szczegółowy'!J92,"")</f>
        <v/>
      </c>
      <c r="H90" s="310" t="str">
        <f>IF(B90&lt;&gt;"",SUMIF('(2) Rejestr wydatków'!$B$107:$B$206, '(3) Monitoring'!A90, '(2) Rejestr wydatków'!$I$107:$I$206),"")</f>
        <v/>
      </c>
      <c r="I90" s="310" t="str">
        <f t="shared" si="9"/>
        <v/>
      </c>
      <c r="J90" s="310" t="str">
        <f t="shared" si="10"/>
        <v/>
      </c>
      <c r="K90" s="310" t="str">
        <f t="shared" si="11"/>
        <v/>
      </c>
    </row>
    <row r="91" spans="1:11" hidden="1" outlineLevel="1">
      <c r="A91" s="308" t="s">
        <v>145</v>
      </c>
      <c r="B91" s="309" t="str">
        <f>IF('(1) Budżet szczegółowy'!B93&lt;&gt;"",'(1) Budżet szczegółowy'!B93,"")</f>
        <v/>
      </c>
      <c r="C91" s="310" t="str">
        <f>IF(B91&lt;&gt;"",'(1) Budżet szczegółowy'!H93,"")</f>
        <v/>
      </c>
      <c r="D91" s="310" t="str">
        <f>IF(B91&lt;&gt;"",SUMIF('(2) Rejestr wydatków'!$B$107:$B$206, '(3) Monitoring'!A91, '(2) Rejestr wydatków'!$H$107:$H$206),"")</f>
        <v/>
      </c>
      <c r="E91" s="310" t="str">
        <f t="shared" si="8"/>
        <v/>
      </c>
      <c r="F91" s="310"/>
      <c r="G91" s="310" t="str">
        <f>IF(B91&lt;&gt;"",'(1) Budżet szczegółowy'!I93+'(1) Budżet szczegółowy'!M93+'(1) Budżet szczegółowy'!J93,"")</f>
        <v/>
      </c>
      <c r="H91" s="310" t="str">
        <f>IF(B91&lt;&gt;"",SUMIF('(2) Rejestr wydatków'!$B$107:$B$206, '(3) Monitoring'!A91, '(2) Rejestr wydatków'!$I$107:$I$206),"")</f>
        <v/>
      </c>
      <c r="I91" s="310" t="str">
        <f t="shared" si="9"/>
        <v/>
      </c>
      <c r="J91" s="310" t="str">
        <f t="shared" si="10"/>
        <v/>
      </c>
      <c r="K91" s="310" t="str">
        <f t="shared" si="11"/>
        <v/>
      </c>
    </row>
    <row r="92" spans="1:11" hidden="1" outlineLevel="1">
      <c r="A92" s="308" t="s">
        <v>146</v>
      </c>
      <c r="B92" s="309" t="str">
        <f>IF('(1) Budżet szczegółowy'!B94&lt;&gt;"",'(1) Budżet szczegółowy'!B94,"")</f>
        <v/>
      </c>
      <c r="C92" s="310" t="str">
        <f>IF(B92&lt;&gt;"",'(1) Budżet szczegółowy'!H94,"")</f>
        <v/>
      </c>
      <c r="D92" s="310" t="str">
        <f>IF(B92&lt;&gt;"",SUMIF('(2) Rejestr wydatków'!$B$107:$B$206, '(3) Monitoring'!A92, '(2) Rejestr wydatków'!$H$107:$H$206),"")</f>
        <v/>
      </c>
      <c r="E92" s="310" t="str">
        <f t="shared" si="8"/>
        <v/>
      </c>
      <c r="F92" s="310"/>
      <c r="G92" s="310" t="str">
        <f>IF(B92&lt;&gt;"",'(1) Budżet szczegółowy'!I94+'(1) Budżet szczegółowy'!M94+'(1) Budżet szczegółowy'!J94,"")</f>
        <v/>
      </c>
      <c r="H92" s="310" t="str">
        <f>IF(B92&lt;&gt;"",SUMIF('(2) Rejestr wydatków'!$B$107:$B$206, '(3) Monitoring'!A92, '(2) Rejestr wydatków'!$I$107:$I$206),"")</f>
        <v/>
      </c>
      <c r="I92" s="310" t="str">
        <f t="shared" si="9"/>
        <v/>
      </c>
      <c r="J92" s="310" t="str">
        <f t="shared" si="10"/>
        <v/>
      </c>
      <c r="K92" s="310" t="str">
        <f t="shared" si="11"/>
        <v/>
      </c>
    </row>
    <row r="93" spans="1:11" hidden="1" outlineLevel="1">
      <c r="A93" s="308" t="s">
        <v>147</v>
      </c>
      <c r="B93" s="309" t="str">
        <f>IF('(1) Budżet szczegółowy'!B95&lt;&gt;"",'(1) Budżet szczegółowy'!B95,"")</f>
        <v/>
      </c>
      <c r="C93" s="310" t="str">
        <f>IF(B93&lt;&gt;"",'(1) Budżet szczegółowy'!H95,"")</f>
        <v/>
      </c>
      <c r="D93" s="310" t="str">
        <f>IF(B93&lt;&gt;"",SUMIF('(2) Rejestr wydatków'!$B$107:$B$206, '(3) Monitoring'!A93, '(2) Rejestr wydatków'!$H$107:$H$206),"")</f>
        <v/>
      </c>
      <c r="E93" s="310" t="str">
        <f t="shared" si="8"/>
        <v/>
      </c>
      <c r="F93" s="310"/>
      <c r="G93" s="310" t="str">
        <f>IF(B93&lt;&gt;"",'(1) Budżet szczegółowy'!I95+'(1) Budżet szczegółowy'!M95+'(1) Budżet szczegółowy'!J95,"")</f>
        <v/>
      </c>
      <c r="H93" s="310" t="str">
        <f>IF(B93&lt;&gt;"",SUMIF('(2) Rejestr wydatków'!$B$107:$B$206, '(3) Monitoring'!A93, '(2) Rejestr wydatków'!$I$107:$I$206),"")</f>
        <v/>
      </c>
      <c r="I93" s="310" t="str">
        <f t="shared" si="9"/>
        <v/>
      </c>
      <c r="J93" s="310" t="str">
        <f t="shared" si="10"/>
        <v/>
      </c>
      <c r="K93" s="310" t="str">
        <f t="shared" si="11"/>
        <v/>
      </c>
    </row>
    <row r="94" spans="1:11" hidden="1" outlineLevel="1">
      <c r="A94" s="308" t="s">
        <v>148</v>
      </c>
      <c r="B94" s="309" t="str">
        <f>IF('(1) Budżet szczegółowy'!B96&lt;&gt;"",'(1) Budżet szczegółowy'!B96,"")</f>
        <v/>
      </c>
      <c r="C94" s="310" t="str">
        <f>IF(B94&lt;&gt;"",'(1) Budżet szczegółowy'!H96,"")</f>
        <v/>
      </c>
      <c r="D94" s="310" t="str">
        <f>IF(B94&lt;&gt;"",SUMIF('(2) Rejestr wydatków'!$B$107:$B$206, '(3) Monitoring'!A94, '(2) Rejestr wydatków'!$H$107:$H$206),"")</f>
        <v/>
      </c>
      <c r="E94" s="310" t="str">
        <f t="shared" si="8"/>
        <v/>
      </c>
      <c r="F94" s="310"/>
      <c r="G94" s="310" t="str">
        <f>IF(B94&lt;&gt;"",'(1) Budżet szczegółowy'!I96+'(1) Budżet szczegółowy'!M96+'(1) Budżet szczegółowy'!J96,"")</f>
        <v/>
      </c>
      <c r="H94" s="310" t="str">
        <f>IF(B94&lt;&gt;"",SUMIF('(2) Rejestr wydatków'!$B$107:$B$206, '(3) Monitoring'!A94, '(2) Rejestr wydatków'!$I$107:$I$206),"")</f>
        <v/>
      </c>
      <c r="I94" s="310" t="str">
        <f t="shared" si="9"/>
        <v/>
      </c>
      <c r="J94" s="310" t="str">
        <f t="shared" si="10"/>
        <v/>
      </c>
      <c r="K94" s="310" t="str">
        <f t="shared" si="11"/>
        <v/>
      </c>
    </row>
    <row r="95" spans="1:11" hidden="1" outlineLevel="1">
      <c r="A95" s="308" t="s">
        <v>149</v>
      </c>
      <c r="B95" s="309" t="str">
        <f>IF('(1) Budżet szczegółowy'!B97&lt;&gt;"",'(1) Budżet szczegółowy'!B97,"")</f>
        <v/>
      </c>
      <c r="C95" s="310" t="str">
        <f>IF(B95&lt;&gt;"",'(1) Budżet szczegółowy'!H97,"")</f>
        <v/>
      </c>
      <c r="D95" s="310" t="str">
        <f>IF(B95&lt;&gt;"",SUMIF('(2) Rejestr wydatków'!$B$107:$B$206, '(3) Monitoring'!A95, '(2) Rejestr wydatków'!$H$107:$H$206),"")</f>
        <v/>
      </c>
      <c r="E95" s="310" t="str">
        <f t="shared" si="8"/>
        <v/>
      </c>
      <c r="F95" s="310"/>
      <c r="G95" s="310" t="str">
        <f>IF(B95&lt;&gt;"",'(1) Budżet szczegółowy'!I97+'(1) Budżet szczegółowy'!M97+'(1) Budżet szczegółowy'!J97,"")</f>
        <v/>
      </c>
      <c r="H95" s="310" t="str">
        <f>IF(B95&lt;&gt;"",SUMIF('(2) Rejestr wydatków'!$B$107:$B$206, '(3) Monitoring'!A95, '(2) Rejestr wydatków'!$I$107:$I$206),"")</f>
        <v/>
      </c>
      <c r="I95" s="310" t="str">
        <f t="shared" si="9"/>
        <v/>
      </c>
      <c r="J95" s="310" t="str">
        <f t="shared" si="10"/>
        <v/>
      </c>
      <c r="K95" s="310" t="str">
        <f t="shared" si="11"/>
        <v/>
      </c>
    </row>
    <row r="96" spans="1:11" hidden="1" outlineLevel="1">
      <c r="A96" s="308" t="s">
        <v>150</v>
      </c>
      <c r="B96" s="309" t="str">
        <f>IF('(1) Budżet szczegółowy'!B98&lt;&gt;"",'(1) Budżet szczegółowy'!B98,"")</f>
        <v/>
      </c>
      <c r="C96" s="310" t="str">
        <f>IF(B96&lt;&gt;"",'(1) Budżet szczegółowy'!H98,"")</f>
        <v/>
      </c>
      <c r="D96" s="310" t="str">
        <f>IF(B96&lt;&gt;"",SUMIF('(2) Rejestr wydatków'!$B$107:$B$206, '(3) Monitoring'!A96, '(2) Rejestr wydatków'!$H$107:$H$206),"")</f>
        <v/>
      </c>
      <c r="E96" s="310" t="str">
        <f t="shared" si="8"/>
        <v/>
      </c>
      <c r="F96" s="310"/>
      <c r="G96" s="310" t="str">
        <f>IF(B96&lt;&gt;"",'(1) Budżet szczegółowy'!I98+'(1) Budżet szczegółowy'!M98+'(1) Budżet szczegółowy'!J98,"")</f>
        <v/>
      </c>
      <c r="H96" s="310" t="str">
        <f>IF(B96&lt;&gt;"",SUMIF('(2) Rejestr wydatków'!$B$107:$B$206, '(3) Monitoring'!A96, '(2) Rejestr wydatków'!$I$107:$I$206),"")</f>
        <v/>
      </c>
      <c r="I96" s="310" t="str">
        <f t="shared" si="9"/>
        <v/>
      </c>
      <c r="J96" s="310" t="str">
        <f t="shared" si="10"/>
        <v/>
      </c>
      <c r="K96" s="310" t="str">
        <f t="shared" si="11"/>
        <v/>
      </c>
    </row>
    <row r="97" spans="1:11" hidden="1" outlineLevel="1">
      <c r="A97" s="308" t="s">
        <v>151</v>
      </c>
      <c r="B97" s="309" t="str">
        <f>IF('(1) Budżet szczegółowy'!B99&lt;&gt;"",'(1) Budżet szczegółowy'!B99,"")</f>
        <v/>
      </c>
      <c r="C97" s="310" t="str">
        <f>IF(B97&lt;&gt;"",'(1) Budżet szczegółowy'!H99,"")</f>
        <v/>
      </c>
      <c r="D97" s="310" t="str">
        <f>IF(B97&lt;&gt;"",SUMIF('(2) Rejestr wydatków'!$B$107:$B$206, '(3) Monitoring'!A97, '(2) Rejestr wydatków'!$H$107:$H$206),"")</f>
        <v/>
      </c>
      <c r="E97" s="310" t="str">
        <f t="shared" si="8"/>
        <v/>
      </c>
      <c r="F97" s="310"/>
      <c r="G97" s="310" t="str">
        <f>IF(B97&lt;&gt;"",'(1) Budżet szczegółowy'!I99+'(1) Budżet szczegółowy'!M99+'(1) Budżet szczegółowy'!J99,"")</f>
        <v/>
      </c>
      <c r="H97" s="310" t="str">
        <f>IF(B97&lt;&gt;"",SUMIF('(2) Rejestr wydatków'!$B$107:$B$206, '(3) Monitoring'!A97, '(2) Rejestr wydatków'!$I$107:$I$206),"")</f>
        <v/>
      </c>
      <c r="I97" s="310" t="str">
        <f t="shared" si="9"/>
        <v/>
      </c>
      <c r="J97" s="310" t="str">
        <f t="shared" si="10"/>
        <v/>
      </c>
      <c r="K97" s="310" t="str">
        <f t="shared" si="11"/>
        <v/>
      </c>
    </row>
    <row r="98" spans="1:11" hidden="1" outlineLevel="1">
      <c r="A98" s="308" t="s">
        <v>152</v>
      </c>
      <c r="B98" s="309" t="str">
        <f>IF('(1) Budżet szczegółowy'!B100&lt;&gt;"",'(1) Budżet szczegółowy'!B100,"")</f>
        <v/>
      </c>
      <c r="C98" s="310" t="str">
        <f>IF(B98&lt;&gt;"",'(1) Budżet szczegółowy'!H100,"")</f>
        <v/>
      </c>
      <c r="D98" s="310" t="str">
        <f>IF(B98&lt;&gt;"",SUMIF('(2) Rejestr wydatków'!$B$107:$B$206, '(3) Monitoring'!A98, '(2) Rejestr wydatków'!$H$107:$H$206),"")</f>
        <v/>
      </c>
      <c r="E98" s="310" t="str">
        <f t="shared" si="8"/>
        <v/>
      </c>
      <c r="F98" s="310"/>
      <c r="G98" s="310" t="str">
        <f>IF(B98&lt;&gt;"",'(1) Budżet szczegółowy'!I100+'(1) Budżet szczegółowy'!M100+'(1) Budżet szczegółowy'!J100,"")</f>
        <v/>
      </c>
      <c r="H98" s="310" t="str">
        <f>IF(B98&lt;&gt;"",SUMIF('(2) Rejestr wydatków'!$B$107:$B$206, '(3) Monitoring'!A98, '(2) Rejestr wydatków'!$I$107:$I$206),"")</f>
        <v/>
      </c>
      <c r="I98" s="310" t="str">
        <f t="shared" si="9"/>
        <v/>
      </c>
      <c r="J98" s="310" t="str">
        <f t="shared" si="10"/>
        <v/>
      </c>
      <c r="K98" s="310" t="str">
        <f t="shared" si="11"/>
        <v/>
      </c>
    </row>
    <row r="99" spans="1:11" hidden="1" outlineLevel="1">
      <c r="A99" s="308" t="s">
        <v>153</v>
      </c>
      <c r="B99" s="309" t="str">
        <f>IF('(1) Budżet szczegółowy'!B101&lt;&gt;"",'(1) Budżet szczegółowy'!B101,"")</f>
        <v/>
      </c>
      <c r="C99" s="310" t="str">
        <f>IF(B99&lt;&gt;"",'(1) Budżet szczegółowy'!H101,"")</f>
        <v/>
      </c>
      <c r="D99" s="310" t="str">
        <f>IF(B99&lt;&gt;"",SUMIF('(2) Rejestr wydatków'!$B$107:$B$206, '(3) Monitoring'!A99, '(2) Rejestr wydatków'!$H$107:$H$206),"")</f>
        <v/>
      </c>
      <c r="E99" s="310" t="str">
        <f t="shared" si="8"/>
        <v/>
      </c>
      <c r="F99" s="310"/>
      <c r="G99" s="310" t="str">
        <f>IF(B99&lt;&gt;"",'(1) Budżet szczegółowy'!I101+'(1) Budżet szczegółowy'!M101+'(1) Budżet szczegółowy'!J101,"")</f>
        <v/>
      </c>
      <c r="H99" s="310" t="str">
        <f>IF(B99&lt;&gt;"",SUMIF('(2) Rejestr wydatków'!$B$107:$B$206, '(3) Monitoring'!A99, '(2) Rejestr wydatków'!$I$107:$I$206),"")</f>
        <v/>
      </c>
      <c r="I99" s="310" t="str">
        <f t="shared" si="9"/>
        <v/>
      </c>
      <c r="J99" s="310" t="str">
        <f t="shared" si="10"/>
        <v/>
      </c>
      <c r="K99" s="310" t="str">
        <f t="shared" si="11"/>
        <v/>
      </c>
    </row>
    <row r="100" spans="1:11" hidden="1" outlineLevel="1">
      <c r="A100" s="308" t="s">
        <v>154</v>
      </c>
      <c r="B100" s="309" t="str">
        <f>IF('(1) Budżet szczegółowy'!B102&lt;&gt;"",'(1) Budżet szczegółowy'!B102,"")</f>
        <v/>
      </c>
      <c r="C100" s="310" t="str">
        <f>IF(B100&lt;&gt;"",'(1) Budżet szczegółowy'!H102,"")</f>
        <v/>
      </c>
      <c r="D100" s="310" t="str">
        <f>IF(B100&lt;&gt;"",SUMIF('(2) Rejestr wydatków'!$B$107:$B$206, '(3) Monitoring'!A100, '(2) Rejestr wydatków'!$H$107:$H$206),"")</f>
        <v/>
      </c>
      <c r="E100" s="310" t="str">
        <f t="shared" si="8"/>
        <v/>
      </c>
      <c r="F100" s="310"/>
      <c r="G100" s="310" t="str">
        <f>IF(B100&lt;&gt;"",'(1) Budżet szczegółowy'!I102+'(1) Budżet szczegółowy'!M102+'(1) Budżet szczegółowy'!J102,"")</f>
        <v/>
      </c>
      <c r="H100" s="310" t="str">
        <f>IF(B100&lt;&gt;"",SUMIF('(2) Rejestr wydatków'!$B$107:$B$206, '(3) Monitoring'!A100, '(2) Rejestr wydatków'!$I$107:$I$206),"")</f>
        <v/>
      </c>
      <c r="I100" s="310" t="str">
        <f t="shared" si="9"/>
        <v/>
      </c>
      <c r="J100" s="310" t="str">
        <f t="shared" si="10"/>
        <v/>
      </c>
      <c r="K100" s="310" t="str">
        <f t="shared" si="11"/>
        <v/>
      </c>
    </row>
    <row r="101" spans="1:11" hidden="1" outlineLevel="1">
      <c r="A101" s="308" t="s">
        <v>155</v>
      </c>
      <c r="B101" s="309" t="str">
        <f>IF('(1) Budżet szczegółowy'!B103&lt;&gt;"",'(1) Budżet szczegółowy'!B103,"")</f>
        <v/>
      </c>
      <c r="C101" s="310" t="str">
        <f>IF(B101&lt;&gt;"",'(1) Budżet szczegółowy'!H103,"")</f>
        <v/>
      </c>
      <c r="D101" s="310" t="str">
        <f>IF(B101&lt;&gt;"",SUMIF('(2) Rejestr wydatków'!$B$107:$B$206, '(3) Monitoring'!A101, '(2) Rejestr wydatków'!$H$107:$H$206),"")</f>
        <v/>
      </c>
      <c r="E101" s="310" t="str">
        <f t="shared" si="8"/>
        <v/>
      </c>
      <c r="F101" s="310"/>
      <c r="G101" s="310" t="str">
        <f>IF(B101&lt;&gt;"",'(1) Budżet szczegółowy'!I103+'(1) Budżet szczegółowy'!M103+'(1) Budżet szczegółowy'!J103,"")</f>
        <v/>
      </c>
      <c r="H101" s="310" t="str">
        <f>IF(B101&lt;&gt;"",SUMIF('(2) Rejestr wydatków'!$B$107:$B$206, '(3) Monitoring'!A101, '(2) Rejestr wydatków'!$I$107:$I$206),"")</f>
        <v/>
      </c>
      <c r="I101" s="310" t="str">
        <f t="shared" si="9"/>
        <v/>
      </c>
      <c r="J101" s="310" t="str">
        <f t="shared" si="10"/>
        <v/>
      </c>
      <c r="K101" s="310" t="str">
        <f t="shared" si="11"/>
        <v/>
      </c>
    </row>
    <row r="102" spans="1:11" hidden="1" outlineLevel="1">
      <c r="A102" s="308" t="s">
        <v>156</v>
      </c>
      <c r="B102" s="309" t="str">
        <f>IF('(1) Budżet szczegółowy'!B104&lt;&gt;"",'(1) Budżet szczegółowy'!B104,"")</f>
        <v/>
      </c>
      <c r="C102" s="310" t="str">
        <f>IF(B102&lt;&gt;"",'(1) Budżet szczegółowy'!H104,"")</f>
        <v/>
      </c>
      <c r="D102" s="310" t="str">
        <f>IF(B102&lt;&gt;"",SUMIF('(2) Rejestr wydatków'!$B$107:$B$206, '(3) Monitoring'!A102, '(2) Rejestr wydatków'!$H$107:$H$206),"")</f>
        <v/>
      </c>
      <c r="E102" s="310" t="str">
        <f t="shared" si="8"/>
        <v/>
      </c>
      <c r="F102" s="310"/>
      <c r="G102" s="310" t="str">
        <f>IF(B102&lt;&gt;"",'(1) Budżet szczegółowy'!I104+'(1) Budżet szczegółowy'!M104+'(1) Budżet szczegółowy'!J104,"")</f>
        <v/>
      </c>
      <c r="H102" s="310" t="str">
        <f>IF(B102&lt;&gt;"",SUMIF('(2) Rejestr wydatków'!$B$107:$B$206, '(3) Monitoring'!A102, '(2) Rejestr wydatków'!$I$107:$I$206),"")</f>
        <v/>
      </c>
      <c r="I102" s="310" t="str">
        <f t="shared" si="9"/>
        <v/>
      </c>
      <c r="J102" s="310" t="str">
        <f t="shared" si="10"/>
        <v/>
      </c>
      <c r="K102" s="310" t="str">
        <f t="shared" si="11"/>
        <v/>
      </c>
    </row>
    <row r="103" spans="1:11" hidden="1" outlineLevel="1">
      <c r="A103" s="308" t="s">
        <v>157</v>
      </c>
      <c r="B103" s="309" t="str">
        <f>IF('(1) Budżet szczegółowy'!B105&lt;&gt;"",'(1) Budżet szczegółowy'!B105,"")</f>
        <v/>
      </c>
      <c r="C103" s="310" t="str">
        <f>IF(B103&lt;&gt;"",'(1) Budżet szczegółowy'!H105,"")</f>
        <v/>
      </c>
      <c r="D103" s="310" t="str">
        <f>IF(B103&lt;&gt;"",SUMIF('(2) Rejestr wydatków'!$B$107:$B$206, '(3) Monitoring'!A103, '(2) Rejestr wydatków'!$H$107:$H$206),"")</f>
        <v/>
      </c>
      <c r="E103" s="310" t="str">
        <f t="shared" si="8"/>
        <v/>
      </c>
      <c r="F103" s="310"/>
      <c r="G103" s="310" t="str">
        <f>IF(B103&lt;&gt;"",'(1) Budżet szczegółowy'!I105+'(1) Budżet szczegółowy'!M105+'(1) Budżet szczegółowy'!J105,"")</f>
        <v/>
      </c>
      <c r="H103" s="310" t="str">
        <f>IF(B103&lt;&gt;"",SUMIF('(2) Rejestr wydatków'!$B$107:$B$206, '(3) Monitoring'!A103, '(2) Rejestr wydatków'!$I$107:$I$206),"")</f>
        <v/>
      </c>
      <c r="I103" s="310" t="str">
        <f t="shared" si="9"/>
        <v/>
      </c>
      <c r="J103" s="310" t="str">
        <f t="shared" si="10"/>
        <v/>
      </c>
      <c r="K103" s="310" t="str">
        <f t="shared" si="11"/>
        <v/>
      </c>
    </row>
    <row r="104" spans="1:11" hidden="1" outlineLevel="1">
      <c r="A104" s="308" t="s">
        <v>158</v>
      </c>
      <c r="B104" s="309" t="str">
        <f>IF('(1) Budżet szczegółowy'!B106&lt;&gt;"",'(1) Budżet szczegółowy'!B106,"")</f>
        <v/>
      </c>
      <c r="C104" s="310" t="str">
        <f>IF(B104&lt;&gt;"",'(1) Budżet szczegółowy'!H106,"")</f>
        <v/>
      </c>
      <c r="D104" s="310" t="str">
        <f>IF(B104&lt;&gt;"",SUMIF('(2) Rejestr wydatków'!$B$107:$B$206, '(3) Monitoring'!A104, '(2) Rejestr wydatków'!$H$107:$H$206),"")</f>
        <v/>
      </c>
      <c r="E104" s="310" t="str">
        <f t="shared" si="8"/>
        <v/>
      </c>
      <c r="F104" s="310"/>
      <c r="G104" s="310" t="str">
        <f>IF(B104&lt;&gt;"",'(1) Budżet szczegółowy'!I106+'(1) Budżet szczegółowy'!M106+'(1) Budżet szczegółowy'!J106,"")</f>
        <v/>
      </c>
      <c r="H104" s="310" t="str">
        <f>IF(B104&lt;&gt;"",SUMIF('(2) Rejestr wydatków'!$B$107:$B$206, '(3) Monitoring'!A104, '(2) Rejestr wydatków'!$I$107:$I$206),"")</f>
        <v/>
      </c>
      <c r="I104" s="310" t="str">
        <f t="shared" si="9"/>
        <v/>
      </c>
      <c r="J104" s="310" t="str">
        <f t="shared" si="10"/>
        <v/>
      </c>
      <c r="K104" s="310" t="str">
        <f t="shared" si="11"/>
        <v/>
      </c>
    </row>
    <row r="105" spans="1:11" hidden="1" outlineLevel="1">
      <c r="A105" s="308" t="s">
        <v>159</v>
      </c>
      <c r="B105" s="309" t="str">
        <f>IF('(1) Budżet szczegółowy'!B107&lt;&gt;"",'(1) Budżet szczegółowy'!B107,"")</f>
        <v/>
      </c>
      <c r="C105" s="310" t="str">
        <f>IF(B105&lt;&gt;"",'(1) Budżet szczegółowy'!H107,"")</f>
        <v/>
      </c>
      <c r="D105" s="310" t="str">
        <f>IF(B105&lt;&gt;"",SUMIF('(2) Rejestr wydatków'!$B$107:$B$206, '(3) Monitoring'!A105, '(2) Rejestr wydatków'!$H$107:$H$206),"")</f>
        <v/>
      </c>
      <c r="E105" s="310" t="str">
        <f t="shared" si="8"/>
        <v/>
      </c>
      <c r="F105" s="310"/>
      <c r="G105" s="310" t="str">
        <f>IF(B105&lt;&gt;"",'(1) Budżet szczegółowy'!I107+'(1) Budżet szczegółowy'!M107+'(1) Budżet szczegółowy'!J107,"")</f>
        <v/>
      </c>
      <c r="H105" s="310" t="str">
        <f>IF(B105&lt;&gt;"",SUMIF('(2) Rejestr wydatków'!$B$107:$B$206, '(3) Monitoring'!A105, '(2) Rejestr wydatków'!$I$107:$I$206),"")</f>
        <v/>
      </c>
      <c r="I105" s="310" t="str">
        <f t="shared" si="9"/>
        <v/>
      </c>
      <c r="J105" s="310" t="str">
        <f t="shared" si="10"/>
        <v/>
      </c>
      <c r="K105" s="310" t="str">
        <f t="shared" si="11"/>
        <v/>
      </c>
    </row>
    <row r="106" spans="1:11" hidden="1" outlineLevel="1">
      <c r="A106" s="308" t="s">
        <v>160</v>
      </c>
      <c r="B106" s="309" t="str">
        <f>IF('(1) Budżet szczegółowy'!B108&lt;&gt;"",'(1) Budżet szczegółowy'!B108,"")</f>
        <v/>
      </c>
      <c r="C106" s="310" t="str">
        <f>IF(B106&lt;&gt;"",'(1) Budżet szczegółowy'!H108,"")</f>
        <v/>
      </c>
      <c r="D106" s="310" t="str">
        <f>IF(B106&lt;&gt;"",SUMIF('(2) Rejestr wydatków'!$B$107:$B$206, '(3) Monitoring'!A106, '(2) Rejestr wydatków'!$H$107:$H$206),"")</f>
        <v/>
      </c>
      <c r="E106" s="310" t="str">
        <f t="shared" si="8"/>
        <v/>
      </c>
      <c r="F106" s="310"/>
      <c r="G106" s="310" t="str">
        <f>IF(B106&lt;&gt;"",'(1) Budżet szczegółowy'!I108+'(1) Budżet szczegółowy'!M108+'(1) Budżet szczegółowy'!J108,"")</f>
        <v/>
      </c>
      <c r="H106" s="310" t="str">
        <f>IF(B106&lt;&gt;"",SUMIF('(2) Rejestr wydatków'!$B$107:$B$206, '(3) Monitoring'!A106, '(2) Rejestr wydatków'!$I$107:$I$206),"")</f>
        <v/>
      </c>
      <c r="I106" s="310" t="str">
        <f t="shared" si="9"/>
        <v/>
      </c>
      <c r="J106" s="310" t="str">
        <f t="shared" si="10"/>
        <v/>
      </c>
      <c r="K106" s="310" t="str">
        <f t="shared" si="11"/>
        <v/>
      </c>
    </row>
    <row r="107" spans="1:11" ht="37.5" customHeight="1" collapsed="1">
      <c r="A107" s="321"/>
      <c r="B107" s="321" t="str">
        <f>'(1) Budżet szczegółowy'!B110</f>
        <v>DZIAŁANIE 3</v>
      </c>
      <c r="C107" s="322">
        <f>SUM(C108:C157)</f>
        <v>0</v>
      </c>
      <c r="D107" s="322">
        <f t="shared" ref="D107:I107" si="12">SUM(D108:D157)</f>
        <v>0</v>
      </c>
      <c r="E107" s="322">
        <f t="shared" si="12"/>
        <v>0</v>
      </c>
      <c r="F107" s="322">
        <f t="shared" si="12"/>
        <v>0</v>
      </c>
      <c r="G107" s="322">
        <f t="shared" si="12"/>
        <v>0</v>
      </c>
      <c r="H107" s="322">
        <f t="shared" si="12"/>
        <v>0</v>
      </c>
      <c r="I107" s="322">
        <f t="shared" si="12"/>
        <v>0</v>
      </c>
      <c r="J107" s="322">
        <f t="shared" si="10"/>
        <v>0</v>
      </c>
      <c r="K107" s="322">
        <f t="shared" si="11"/>
        <v>0</v>
      </c>
    </row>
    <row r="108" spans="1:11">
      <c r="A108" s="323" t="s">
        <v>111</v>
      </c>
      <c r="B108" s="324" t="str">
        <f>IF('(1) Budżet szczegółowy'!B111&lt;&gt;"",'(1) Budżet szczegółowy'!B111,"")</f>
        <v/>
      </c>
      <c r="C108" s="325" t="str">
        <f>IF(B108&lt;&gt;"",'(1) Budżet szczegółowy'!H111,"")</f>
        <v/>
      </c>
      <c r="D108" s="325" t="str">
        <f>IF(B108&lt;&gt;"",SUMIF('(2) Rejestr wydatków'!$B$208:$B$307, '(3) Monitoring'!A108, '(2) Rejestr wydatków'!$H$208:$H$307),"")</f>
        <v/>
      </c>
      <c r="E108" s="325" t="str">
        <f>IF(B108&lt;&gt;"",C108-D108,"")</f>
        <v/>
      </c>
      <c r="F108" s="325"/>
      <c r="G108" s="325" t="str">
        <f>IF(B108&lt;&gt;"",'(1) Budżet szczegółowy'!I111+'(1) Budżet szczegółowy'!M111+'(1) Budżet szczegółowy'!J111,"")</f>
        <v/>
      </c>
      <c r="H108" s="325" t="str">
        <f>IF(B108&lt;&gt;"",SUMIF('(2) Rejestr wydatków'!$B$208:$B$307, '(3) Monitoring'!A108, '(2) Rejestr wydatków'!$I$208:$I$307),"")</f>
        <v/>
      </c>
      <c r="I108" s="325" t="str">
        <f>IF(B108&lt;&gt;"",SUM(G108-H108),"")</f>
        <v/>
      </c>
      <c r="J108" s="325" t="str">
        <f t="shared" si="10"/>
        <v/>
      </c>
      <c r="K108" s="325" t="str">
        <f t="shared" si="11"/>
        <v/>
      </c>
    </row>
    <row r="109" spans="1:11">
      <c r="A109" s="323" t="s">
        <v>112</v>
      </c>
      <c r="B109" s="324" t="str">
        <f>IF('(1) Budżet szczegółowy'!B112&lt;&gt;"",'(1) Budżet szczegółowy'!B112,"")</f>
        <v/>
      </c>
      <c r="C109" s="325" t="str">
        <f>IF(B109&lt;&gt;"",'(1) Budżet szczegółowy'!H112,"")</f>
        <v/>
      </c>
      <c r="D109" s="325" t="str">
        <f>IF(B109&lt;&gt;"",SUMIF('(2) Rejestr wydatków'!$B$208:$B$307, '(3) Monitoring'!A109, '(2) Rejestr wydatków'!$H$208:$H$307),"")</f>
        <v/>
      </c>
      <c r="E109" s="325" t="str">
        <f t="shared" ref="E109:E157" si="13">IF(B109&lt;&gt;"",C109-D109,"")</f>
        <v/>
      </c>
      <c r="F109" s="325"/>
      <c r="G109" s="325" t="str">
        <f>IF(B109&lt;&gt;"",'(1) Budżet szczegółowy'!I112+'(1) Budżet szczegółowy'!M112+'(1) Budżet szczegółowy'!J112,"")</f>
        <v/>
      </c>
      <c r="H109" s="325" t="str">
        <f>IF(B109&lt;&gt;"",SUMIF('(2) Rejestr wydatków'!$B$208:$B$307, '(3) Monitoring'!A109, '(2) Rejestr wydatków'!$I$208:$I$307),"")</f>
        <v/>
      </c>
      <c r="I109" s="325" t="str">
        <f t="shared" ref="I109:I157" si="14">IF(B109&lt;&gt;"",SUM(G109-H109),"")</f>
        <v/>
      </c>
      <c r="J109" s="325" t="str">
        <f t="shared" si="10"/>
        <v/>
      </c>
      <c r="K109" s="325" t="str">
        <f t="shared" si="11"/>
        <v/>
      </c>
    </row>
    <row r="110" spans="1:11">
      <c r="A110" s="323" t="s">
        <v>113</v>
      </c>
      <c r="B110" s="324" t="str">
        <f>IF('(1) Budżet szczegółowy'!B113&lt;&gt;"",'(1) Budżet szczegółowy'!B113,"")</f>
        <v/>
      </c>
      <c r="C110" s="325" t="str">
        <f>IF(B110&lt;&gt;"",'(1) Budżet szczegółowy'!H113,"")</f>
        <v/>
      </c>
      <c r="D110" s="325" t="str">
        <f>IF(B110&lt;&gt;"",SUMIF('(2) Rejestr wydatków'!$B$208:$B$307, '(3) Monitoring'!A110, '(2) Rejestr wydatków'!$H$208:$H$307),"")</f>
        <v/>
      </c>
      <c r="E110" s="325" t="str">
        <f t="shared" si="13"/>
        <v/>
      </c>
      <c r="F110" s="325"/>
      <c r="G110" s="325" t="str">
        <f>IF(B110&lt;&gt;"",'(1) Budżet szczegółowy'!I113+'(1) Budżet szczegółowy'!M113+'(1) Budżet szczegółowy'!J113,"")</f>
        <v/>
      </c>
      <c r="H110" s="325" t="str">
        <f>IF(B110&lt;&gt;"",SUMIF('(2) Rejestr wydatków'!$B$208:$B$307, '(3) Monitoring'!A110, '(2) Rejestr wydatków'!$I$208:$I$307),"")</f>
        <v/>
      </c>
      <c r="I110" s="325" t="str">
        <f t="shared" si="14"/>
        <v/>
      </c>
      <c r="J110" s="325" t="str">
        <f t="shared" si="10"/>
        <v/>
      </c>
      <c r="K110" s="325" t="str">
        <f t="shared" si="11"/>
        <v/>
      </c>
    </row>
    <row r="111" spans="1:11">
      <c r="A111" s="323" t="s">
        <v>114</v>
      </c>
      <c r="B111" s="324" t="str">
        <f>IF('(1) Budżet szczegółowy'!B114&lt;&gt;"",'(1) Budżet szczegółowy'!B114,"")</f>
        <v/>
      </c>
      <c r="C111" s="325" t="str">
        <f>IF(B111&lt;&gt;"",'(1) Budżet szczegółowy'!H114,"")</f>
        <v/>
      </c>
      <c r="D111" s="325" t="str">
        <f>IF(B111&lt;&gt;"",SUMIF('(2) Rejestr wydatków'!$B$208:$B$307, '(3) Monitoring'!A111, '(2) Rejestr wydatków'!$H$208:$H$307),"")</f>
        <v/>
      </c>
      <c r="E111" s="325" t="str">
        <f t="shared" si="13"/>
        <v/>
      </c>
      <c r="F111" s="325"/>
      <c r="G111" s="325" t="str">
        <f>IF(B111&lt;&gt;"",'(1) Budżet szczegółowy'!I114+'(1) Budżet szczegółowy'!M114+'(1) Budżet szczegółowy'!J114,"")</f>
        <v/>
      </c>
      <c r="H111" s="325" t="str">
        <f>IF(B111&lt;&gt;"",SUMIF('(2) Rejestr wydatków'!$B$208:$B$307, '(3) Monitoring'!A111, '(2) Rejestr wydatków'!$I$208:$I$307),"")</f>
        <v/>
      </c>
      <c r="I111" s="325" t="str">
        <f t="shared" si="14"/>
        <v/>
      </c>
      <c r="J111" s="325" t="str">
        <f t="shared" si="10"/>
        <v/>
      </c>
      <c r="K111" s="325" t="str">
        <f t="shared" si="11"/>
        <v/>
      </c>
    </row>
    <row r="112" spans="1:11">
      <c r="A112" s="323" t="s">
        <v>115</v>
      </c>
      <c r="B112" s="324" t="str">
        <f>IF('(1) Budżet szczegółowy'!B115&lt;&gt;"",'(1) Budżet szczegółowy'!B115,"")</f>
        <v/>
      </c>
      <c r="C112" s="325" t="str">
        <f>IF(B112&lt;&gt;"",'(1) Budżet szczegółowy'!H115,"")</f>
        <v/>
      </c>
      <c r="D112" s="325" t="str">
        <f>IF(B112&lt;&gt;"",SUMIF('(2) Rejestr wydatków'!$B$208:$B$307, '(3) Monitoring'!A112, '(2) Rejestr wydatków'!$H$208:$H$307),"")</f>
        <v/>
      </c>
      <c r="E112" s="325" t="str">
        <f t="shared" si="13"/>
        <v/>
      </c>
      <c r="F112" s="325"/>
      <c r="G112" s="325" t="str">
        <f>IF(B112&lt;&gt;"",'(1) Budżet szczegółowy'!I115+'(1) Budżet szczegółowy'!M115+'(1) Budżet szczegółowy'!J115,"")</f>
        <v/>
      </c>
      <c r="H112" s="325" t="str">
        <f>IF(B112&lt;&gt;"",SUMIF('(2) Rejestr wydatków'!$B$208:$B$307, '(3) Monitoring'!A112, '(2) Rejestr wydatków'!$I$208:$I$307),"")</f>
        <v/>
      </c>
      <c r="I112" s="325" t="str">
        <f t="shared" si="14"/>
        <v/>
      </c>
      <c r="J112" s="325" t="str">
        <f t="shared" si="10"/>
        <v/>
      </c>
      <c r="K112" s="325" t="str">
        <f t="shared" si="11"/>
        <v/>
      </c>
    </row>
    <row r="113" spans="1:11">
      <c r="A113" s="323" t="s">
        <v>116</v>
      </c>
      <c r="B113" s="324" t="str">
        <f>IF('(1) Budżet szczegółowy'!B116&lt;&gt;"",'(1) Budżet szczegółowy'!B116,"")</f>
        <v/>
      </c>
      <c r="C113" s="325" t="str">
        <f>IF(B113&lt;&gt;"",'(1) Budżet szczegółowy'!H116,"")</f>
        <v/>
      </c>
      <c r="D113" s="325" t="str">
        <f>IF(B113&lt;&gt;"",SUMIF('(2) Rejestr wydatków'!$B$208:$B$307, '(3) Monitoring'!A113, '(2) Rejestr wydatków'!$H$208:$H$307),"")</f>
        <v/>
      </c>
      <c r="E113" s="325" t="str">
        <f t="shared" si="13"/>
        <v/>
      </c>
      <c r="F113" s="325"/>
      <c r="G113" s="325" t="str">
        <f>IF(B113&lt;&gt;"",'(1) Budżet szczegółowy'!I116+'(1) Budżet szczegółowy'!M116+'(1) Budżet szczegółowy'!J116,"")</f>
        <v/>
      </c>
      <c r="H113" s="325" t="str">
        <f>IF(B113&lt;&gt;"",SUMIF('(2) Rejestr wydatków'!$B$208:$B$307, '(3) Monitoring'!A113, '(2) Rejestr wydatków'!$I$208:$I$307),"")</f>
        <v/>
      </c>
      <c r="I113" s="325" t="str">
        <f t="shared" si="14"/>
        <v/>
      </c>
      <c r="J113" s="325" t="str">
        <f t="shared" si="10"/>
        <v/>
      </c>
      <c r="K113" s="325" t="str">
        <f t="shared" si="11"/>
        <v/>
      </c>
    </row>
    <row r="114" spans="1:11">
      <c r="A114" s="323" t="s">
        <v>117</v>
      </c>
      <c r="B114" s="324" t="str">
        <f>IF('(1) Budżet szczegółowy'!B117&lt;&gt;"",'(1) Budżet szczegółowy'!B117,"")</f>
        <v/>
      </c>
      <c r="C114" s="325" t="str">
        <f>IF(B114&lt;&gt;"",'(1) Budżet szczegółowy'!H117,"")</f>
        <v/>
      </c>
      <c r="D114" s="325" t="str">
        <f>IF(B114&lt;&gt;"",SUMIF('(2) Rejestr wydatków'!$B$208:$B$307, '(3) Monitoring'!A114, '(2) Rejestr wydatków'!$H$208:$H$307),"")</f>
        <v/>
      </c>
      <c r="E114" s="325" t="str">
        <f t="shared" si="13"/>
        <v/>
      </c>
      <c r="F114" s="325"/>
      <c r="G114" s="325" t="str">
        <f>IF(B114&lt;&gt;"",'(1) Budżet szczegółowy'!I117+'(1) Budżet szczegółowy'!M117+'(1) Budżet szczegółowy'!J117,"")</f>
        <v/>
      </c>
      <c r="H114" s="325" t="str">
        <f>IF(B114&lt;&gt;"",SUMIF('(2) Rejestr wydatków'!$B$208:$B$307, '(3) Monitoring'!A114, '(2) Rejestr wydatków'!$I$208:$I$307),"")</f>
        <v/>
      </c>
      <c r="I114" s="325" t="str">
        <f t="shared" si="14"/>
        <v/>
      </c>
      <c r="J114" s="325" t="str">
        <f t="shared" si="10"/>
        <v/>
      </c>
      <c r="K114" s="325" t="str">
        <f t="shared" si="11"/>
        <v/>
      </c>
    </row>
    <row r="115" spans="1:11">
      <c r="A115" s="323" t="s">
        <v>118</v>
      </c>
      <c r="B115" s="324" t="str">
        <f>IF('(1) Budżet szczegółowy'!B118&lt;&gt;"",'(1) Budżet szczegółowy'!B118,"")</f>
        <v/>
      </c>
      <c r="C115" s="325" t="str">
        <f>IF(B115&lt;&gt;"",'(1) Budżet szczegółowy'!H118,"")</f>
        <v/>
      </c>
      <c r="D115" s="325" t="str">
        <f>IF(B115&lt;&gt;"",SUMIF('(2) Rejestr wydatków'!$B$208:$B$307, '(3) Monitoring'!A115, '(2) Rejestr wydatków'!$H$208:$H$307),"")</f>
        <v/>
      </c>
      <c r="E115" s="325" t="str">
        <f t="shared" si="13"/>
        <v/>
      </c>
      <c r="F115" s="325"/>
      <c r="G115" s="325" t="str">
        <f>IF(B115&lt;&gt;"",'(1) Budżet szczegółowy'!I118+'(1) Budżet szczegółowy'!M118+'(1) Budżet szczegółowy'!J118,"")</f>
        <v/>
      </c>
      <c r="H115" s="325" t="str">
        <f>IF(B115&lt;&gt;"",SUMIF('(2) Rejestr wydatków'!$B$208:$B$307, '(3) Monitoring'!A115, '(2) Rejestr wydatków'!$I$208:$I$307),"")</f>
        <v/>
      </c>
      <c r="I115" s="325" t="str">
        <f t="shared" si="14"/>
        <v/>
      </c>
      <c r="J115" s="325" t="str">
        <f t="shared" si="10"/>
        <v/>
      </c>
      <c r="K115" s="325" t="str">
        <f t="shared" si="11"/>
        <v/>
      </c>
    </row>
    <row r="116" spans="1:11">
      <c r="A116" s="323" t="s">
        <v>119</v>
      </c>
      <c r="B116" s="324" t="str">
        <f>IF('(1) Budżet szczegółowy'!B119&lt;&gt;"",'(1) Budżet szczegółowy'!B119,"")</f>
        <v/>
      </c>
      <c r="C116" s="325" t="str">
        <f>IF(B116&lt;&gt;"",'(1) Budżet szczegółowy'!H119,"")</f>
        <v/>
      </c>
      <c r="D116" s="325" t="str">
        <f>IF(B116&lt;&gt;"",SUMIF('(2) Rejestr wydatków'!$B$208:$B$307, '(3) Monitoring'!A116, '(2) Rejestr wydatków'!$H$208:$H$307),"")</f>
        <v/>
      </c>
      <c r="E116" s="325" t="str">
        <f t="shared" si="13"/>
        <v/>
      </c>
      <c r="F116" s="325"/>
      <c r="G116" s="325" t="str">
        <f>IF(B116&lt;&gt;"",'(1) Budżet szczegółowy'!I119+'(1) Budżet szczegółowy'!M119+'(1) Budżet szczegółowy'!J119,"")</f>
        <v/>
      </c>
      <c r="H116" s="325" t="str">
        <f>IF(B116&lt;&gt;"",SUMIF('(2) Rejestr wydatków'!$B$208:$B$307, '(3) Monitoring'!A116, '(2) Rejestr wydatków'!$I$208:$I$307),"")</f>
        <v/>
      </c>
      <c r="I116" s="325" t="str">
        <f t="shared" si="14"/>
        <v/>
      </c>
      <c r="J116" s="325" t="str">
        <f t="shared" si="10"/>
        <v/>
      </c>
      <c r="K116" s="325" t="str">
        <f t="shared" si="11"/>
        <v/>
      </c>
    </row>
    <row r="117" spans="1:11">
      <c r="A117" s="323" t="s">
        <v>120</v>
      </c>
      <c r="B117" s="324" t="str">
        <f>IF('(1) Budżet szczegółowy'!B120&lt;&gt;"",'(1) Budżet szczegółowy'!B120,"")</f>
        <v/>
      </c>
      <c r="C117" s="325" t="str">
        <f>IF(B117&lt;&gt;"",'(1) Budżet szczegółowy'!H120,"")</f>
        <v/>
      </c>
      <c r="D117" s="325" t="str">
        <f>IF(B117&lt;&gt;"",SUMIF('(2) Rejestr wydatków'!$B$208:$B$307, '(3) Monitoring'!A117, '(2) Rejestr wydatków'!$H$208:$H$307),"")</f>
        <v/>
      </c>
      <c r="E117" s="325" t="str">
        <f t="shared" si="13"/>
        <v/>
      </c>
      <c r="F117" s="325"/>
      <c r="G117" s="325" t="str">
        <f>IF(B117&lt;&gt;"",'(1) Budżet szczegółowy'!I120+'(1) Budżet szczegółowy'!M120+'(1) Budżet szczegółowy'!J120,"")</f>
        <v/>
      </c>
      <c r="H117" s="325" t="str">
        <f>IF(B117&lt;&gt;"",SUMIF('(2) Rejestr wydatków'!$B$208:$B$307, '(3) Monitoring'!A117, '(2) Rejestr wydatków'!$I$208:$I$307),"")</f>
        <v/>
      </c>
      <c r="I117" s="325" t="str">
        <f t="shared" si="14"/>
        <v/>
      </c>
      <c r="J117" s="325" t="str">
        <f t="shared" si="10"/>
        <v/>
      </c>
      <c r="K117" s="325" t="str">
        <f t="shared" si="11"/>
        <v/>
      </c>
    </row>
    <row r="118" spans="1:11">
      <c r="A118" s="323" t="s">
        <v>121</v>
      </c>
      <c r="B118" s="324" t="str">
        <f>IF('(1) Budżet szczegółowy'!B121&lt;&gt;"",'(1) Budżet szczegółowy'!B121,"")</f>
        <v/>
      </c>
      <c r="C118" s="325" t="str">
        <f>IF(B118&lt;&gt;"",'(1) Budżet szczegółowy'!H121,"")</f>
        <v/>
      </c>
      <c r="D118" s="325" t="str">
        <f>IF(B118&lt;&gt;"",SUMIF('(2) Rejestr wydatków'!$B$208:$B$307, '(3) Monitoring'!A118, '(2) Rejestr wydatków'!$H$208:$H$307),"")</f>
        <v/>
      </c>
      <c r="E118" s="325" t="str">
        <f t="shared" si="13"/>
        <v/>
      </c>
      <c r="F118" s="325"/>
      <c r="G118" s="325" t="str">
        <f>IF(B118&lt;&gt;"",'(1) Budżet szczegółowy'!I121+'(1) Budżet szczegółowy'!M121+'(1) Budżet szczegółowy'!J121,"")</f>
        <v/>
      </c>
      <c r="H118" s="325" t="str">
        <f>IF(B118&lt;&gt;"",SUMIF('(2) Rejestr wydatków'!$B$208:$B$307, '(3) Monitoring'!A118, '(2) Rejestr wydatków'!$I$208:$I$307),"")</f>
        <v/>
      </c>
      <c r="I118" s="325" t="str">
        <f t="shared" si="14"/>
        <v/>
      </c>
      <c r="J118" s="325" t="str">
        <f t="shared" si="10"/>
        <v/>
      </c>
      <c r="K118" s="325" t="str">
        <f t="shared" si="11"/>
        <v/>
      </c>
    </row>
    <row r="119" spans="1:11">
      <c r="A119" s="323" t="s">
        <v>122</v>
      </c>
      <c r="B119" s="324" t="str">
        <f>IF('(1) Budżet szczegółowy'!B122&lt;&gt;"",'(1) Budżet szczegółowy'!B122,"")</f>
        <v/>
      </c>
      <c r="C119" s="325" t="str">
        <f>IF(B119&lt;&gt;"",'(1) Budżet szczegółowy'!H122,"")</f>
        <v/>
      </c>
      <c r="D119" s="325" t="str">
        <f>IF(B119&lt;&gt;"",SUMIF('(2) Rejestr wydatków'!$B$208:$B$307, '(3) Monitoring'!A119, '(2) Rejestr wydatków'!$H$208:$H$307),"")</f>
        <v/>
      </c>
      <c r="E119" s="325" t="str">
        <f t="shared" si="13"/>
        <v/>
      </c>
      <c r="F119" s="325"/>
      <c r="G119" s="325" t="str">
        <f>IF(B119&lt;&gt;"",'(1) Budżet szczegółowy'!I122+'(1) Budżet szczegółowy'!M122+'(1) Budżet szczegółowy'!J122,"")</f>
        <v/>
      </c>
      <c r="H119" s="325" t="str">
        <f>IF(B119&lt;&gt;"",SUMIF('(2) Rejestr wydatków'!$B$208:$B$307, '(3) Monitoring'!A119, '(2) Rejestr wydatków'!$I$208:$I$307),"")</f>
        <v/>
      </c>
      <c r="I119" s="325" t="str">
        <f t="shared" si="14"/>
        <v/>
      </c>
      <c r="J119" s="325" t="str">
        <f t="shared" si="10"/>
        <v/>
      </c>
      <c r="K119" s="325" t="str">
        <f t="shared" si="11"/>
        <v/>
      </c>
    </row>
    <row r="120" spans="1:11">
      <c r="A120" s="323" t="s">
        <v>123</v>
      </c>
      <c r="B120" s="324" t="str">
        <f>IF('(1) Budżet szczegółowy'!B123&lt;&gt;"",'(1) Budżet szczegółowy'!B123,"")</f>
        <v/>
      </c>
      <c r="C120" s="325" t="str">
        <f>IF(B120&lt;&gt;"",'(1) Budżet szczegółowy'!H123,"")</f>
        <v/>
      </c>
      <c r="D120" s="325" t="str">
        <f>IF(B120&lt;&gt;"",SUMIF('(2) Rejestr wydatków'!$B$208:$B$307, '(3) Monitoring'!A120, '(2) Rejestr wydatków'!$H$208:$H$307),"")</f>
        <v/>
      </c>
      <c r="E120" s="325" t="str">
        <f t="shared" si="13"/>
        <v/>
      </c>
      <c r="F120" s="325"/>
      <c r="G120" s="325" t="str">
        <f>IF(B120&lt;&gt;"",'(1) Budżet szczegółowy'!I123+'(1) Budżet szczegółowy'!M123+'(1) Budżet szczegółowy'!J123,"")</f>
        <v/>
      </c>
      <c r="H120" s="325" t="str">
        <f>IF(B120&lt;&gt;"",SUMIF('(2) Rejestr wydatków'!$B$208:$B$307, '(3) Monitoring'!A120, '(2) Rejestr wydatków'!$I$208:$I$307),"")</f>
        <v/>
      </c>
      <c r="I120" s="325" t="str">
        <f t="shared" si="14"/>
        <v/>
      </c>
      <c r="J120" s="325" t="str">
        <f t="shared" si="10"/>
        <v/>
      </c>
      <c r="K120" s="325" t="str">
        <f t="shared" si="11"/>
        <v/>
      </c>
    </row>
    <row r="121" spans="1:11">
      <c r="A121" s="323" t="s">
        <v>124</v>
      </c>
      <c r="B121" s="324" t="str">
        <f>IF('(1) Budżet szczegółowy'!B124&lt;&gt;"",'(1) Budżet szczegółowy'!B124,"")</f>
        <v/>
      </c>
      <c r="C121" s="325" t="str">
        <f>IF(B121&lt;&gt;"",'(1) Budżet szczegółowy'!H124,"")</f>
        <v/>
      </c>
      <c r="D121" s="325" t="str">
        <f>IF(B121&lt;&gt;"",SUMIF('(2) Rejestr wydatków'!$B$208:$B$307, '(3) Monitoring'!A121, '(2) Rejestr wydatków'!$H$208:$H$307),"")</f>
        <v/>
      </c>
      <c r="E121" s="325" t="str">
        <f t="shared" si="13"/>
        <v/>
      </c>
      <c r="F121" s="325"/>
      <c r="G121" s="325" t="str">
        <f>IF(B121&lt;&gt;"",'(1) Budżet szczegółowy'!I124+'(1) Budżet szczegółowy'!M124+'(1) Budżet szczegółowy'!J124,"")</f>
        <v/>
      </c>
      <c r="H121" s="325" t="str">
        <f>IF(B121&lt;&gt;"",SUMIF('(2) Rejestr wydatków'!$B$208:$B$307, '(3) Monitoring'!A121, '(2) Rejestr wydatków'!$I$208:$I$307),"")</f>
        <v/>
      </c>
      <c r="I121" s="325" t="str">
        <f t="shared" si="14"/>
        <v/>
      </c>
      <c r="J121" s="325" t="str">
        <f t="shared" si="10"/>
        <v/>
      </c>
      <c r="K121" s="325" t="str">
        <f t="shared" si="11"/>
        <v/>
      </c>
    </row>
    <row r="122" spans="1:11">
      <c r="A122" s="323" t="s">
        <v>125</v>
      </c>
      <c r="B122" s="324" t="str">
        <f>IF('(1) Budżet szczegółowy'!B125&lt;&gt;"",'(1) Budżet szczegółowy'!B125,"")</f>
        <v/>
      </c>
      <c r="C122" s="325" t="str">
        <f>IF(B122&lt;&gt;"",'(1) Budżet szczegółowy'!H125,"")</f>
        <v/>
      </c>
      <c r="D122" s="325" t="str">
        <f>IF(B122&lt;&gt;"",SUMIF('(2) Rejestr wydatków'!$B$208:$B$307, '(3) Monitoring'!A122, '(2) Rejestr wydatków'!$H$208:$H$307),"")</f>
        <v/>
      </c>
      <c r="E122" s="325" t="str">
        <f t="shared" si="13"/>
        <v/>
      </c>
      <c r="F122" s="325"/>
      <c r="G122" s="325" t="str">
        <f>IF(B122&lt;&gt;"",'(1) Budżet szczegółowy'!I125+'(1) Budżet szczegółowy'!M125+'(1) Budżet szczegółowy'!J125,"")</f>
        <v/>
      </c>
      <c r="H122" s="325" t="str">
        <f>IF(B122&lt;&gt;"",SUMIF('(2) Rejestr wydatków'!$B$208:$B$307, '(3) Monitoring'!A122, '(2) Rejestr wydatków'!$I$208:$I$307),"")</f>
        <v/>
      </c>
      <c r="I122" s="325" t="str">
        <f t="shared" si="14"/>
        <v/>
      </c>
      <c r="J122" s="325" t="str">
        <f t="shared" si="10"/>
        <v/>
      </c>
      <c r="K122" s="325" t="str">
        <f t="shared" si="11"/>
        <v/>
      </c>
    </row>
    <row r="123" spans="1:11">
      <c r="A123" s="323" t="s">
        <v>126</v>
      </c>
      <c r="B123" s="324" t="str">
        <f>IF('(1) Budżet szczegółowy'!B126&lt;&gt;"",'(1) Budżet szczegółowy'!B126,"")</f>
        <v/>
      </c>
      <c r="C123" s="325" t="str">
        <f>IF(B123&lt;&gt;"",'(1) Budżet szczegółowy'!H126,"")</f>
        <v/>
      </c>
      <c r="D123" s="325" t="str">
        <f>IF(B123&lt;&gt;"",SUMIF('(2) Rejestr wydatków'!$B$208:$B$307, '(3) Monitoring'!A123, '(2) Rejestr wydatków'!$H$208:$H$307),"")</f>
        <v/>
      </c>
      <c r="E123" s="325" t="str">
        <f t="shared" si="13"/>
        <v/>
      </c>
      <c r="F123" s="325"/>
      <c r="G123" s="325" t="str">
        <f>IF(B123&lt;&gt;"",'(1) Budżet szczegółowy'!I126+'(1) Budżet szczegółowy'!M126+'(1) Budżet szczegółowy'!J126,"")</f>
        <v/>
      </c>
      <c r="H123" s="325" t="str">
        <f>IF(B123&lt;&gt;"",SUMIF('(2) Rejestr wydatków'!$B$208:$B$307, '(3) Monitoring'!A123, '(2) Rejestr wydatków'!$I$208:$I$307),"")</f>
        <v/>
      </c>
      <c r="I123" s="325" t="str">
        <f t="shared" si="14"/>
        <v/>
      </c>
      <c r="J123" s="325" t="str">
        <f t="shared" si="10"/>
        <v/>
      </c>
      <c r="K123" s="325" t="str">
        <f t="shared" si="11"/>
        <v/>
      </c>
    </row>
    <row r="124" spans="1:11">
      <c r="A124" s="323" t="s">
        <v>127</v>
      </c>
      <c r="B124" s="324" t="str">
        <f>IF('(1) Budżet szczegółowy'!B127&lt;&gt;"",'(1) Budżet szczegółowy'!B127,"")</f>
        <v/>
      </c>
      <c r="C124" s="325" t="str">
        <f>IF(B124&lt;&gt;"",'(1) Budżet szczegółowy'!H127,"")</f>
        <v/>
      </c>
      <c r="D124" s="325" t="str">
        <f>IF(B124&lt;&gt;"",SUMIF('(2) Rejestr wydatków'!$B$208:$B$307, '(3) Monitoring'!A124, '(2) Rejestr wydatków'!$H$208:$H$307),"")</f>
        <v/>
      </c>
      <c r="E124" s="325" t="str">
        <f t="shared" si="13"/>
        <v/>
      </c>
      <c r="F124" s="325"/>
      <c r="G124" s="325" t="str">
        <f>IF(B124&lt;&gt;"",'(1) Budżet szczegółowy'!I127+'(1) Budżet szczegółowy'!M127+'(1) Budżet szczegółowy'!J127,"")</f>
        <v/>
      </c>
      <c r="H124" s="325" t="str">
        <f>IF(B124&lt;&gt;"",SUMIF('(2) Rejestr wydatków'!$B$208:$B$307, '(3) Monitoring'!A124, '(2) Rejestr wydatków'!$I$208:$I$307),"")</f>
        <v/>
      </c>
      <c r="I124" s="325" t="str">
        <f t="shared" si="14"/>
        <v/>
      </c>
      <c r="J124" s="325" t="str">
        <f t="shared" si="10"/>
        <v/>
      </c>
      <c r="K124" s="325" t="str">
        <f t="shared" si="11"/>
        <v/>
      </c>
    </row>
    <row r="125" spans="1:11">
      <c r="A125" s="323" t="s">
        <v>128</v>
      </c>
      <c r="B125" s="324" t="str">
        <f>IF('(1) Budżet szczegółowy'!B128&lt;&gt;"",'(1) Budżet szczegółowy'!B128,"")</f>
        <v/>
      </c>
      <c r="C125" s="325" t="str">
        <f>IF(B125&lt;&gt;"",'(1) Budżet szczegółowy'!H128,"")</f>
        <v/>
      </c>
      <c r="D125" s="325" t="str">
        <f>IF(B125&lt;&gt;"",SUMIF('(2) Rejestr wydatków'!$B$208:$B$307, '(3) Monitoring'!A125, '(2) Rejestr wydatków'!$H$208:$H$307),"")</f>
        <v/>
      </c>
      <c r="E125" s="325" t="str">
        <f t="shared" si="13"/>
        <v/>
      </c>
      <c r="F125" s="325"/>
      <c r="G125" s="325" t="str">
        <f>IF(B125&lt;&gt;"",'(1) Budżet szczegółowy'!I128+'(1) Budżet szczegółowy'!M128+'(1) Budżet szczegółowy'!J128,"")</f>
        <v/>
      </c>
      <c r="H125" s="325" t="str">
        <f>IF(B125&lt;&gt;"",SUMIF('(2) Rejestr wydatków'!$B$208:$B$307, '(3) Monitoring'!A125, '(2) Rejestr wydatków'!$I$208:$I$307),"")</f>
        <v/>
      </c>
      <c r="I125" s="325" t="str">
        <f t="shared" si="14"/>
        <v/>
      </c>
      <c r="J125" s="325" t="str">
        <f t="shared" si="10"/>
        <v/>
      </c>
      <c r="K125" s="325" t="str">
        <f t="shared" si="11"/>
        <v/>
      </c>
    </row>
    <row r="126" spans="1:11">
      <c r="A126" s="323" t="s">
        <v>129</v>
      </c>
      <c r="B126" s="324" t="str">
        <f>IF('(1) Budżet szczegółowy'!B129&lt;&gt;"",'(1) Budżet szczegółowy'!B129,"")</f>
        <v/>
      </c>
      <c r="C126" s="325" t="str">
        <f>IF(B126&lt;&gt;"",'(1) Budżet szczegółowy'!H129,"")</f>
        <v/>
      </c>
      <c r="D126" s="325" t="str">
        <f>IF(B126&lt;&gt;"",SUMIF('(2) Rejestr wydatków'!$B$208:$B$307, '(3) Monitoring'!A126, '(2) Rejestr wydatków'!$H$208:$H$307),"")</f>
        <v/>
      </c>
      <c r="E126" s="325" t="str">
        <f t="shared" si="13"/>
        <v/>
      </c>
      <c r="F126" s="325"/>
      <c r="G126" s="325" t="str">
        <f>IF(B126&lt;&gt;"",'(1) Budżet szczegółowy'!I129+'(1) Budżet szczegółowy'!M129+'(1) Budżet szczegółowy'!J129,"")</f>
        <v/>
      </c>
      <c r="H126" s="325" t="str">
        <f>IF(B126&lt;&gt;"",SUMIF('(2) Rejestr wydatków'!$B$208:$B$307, '(3) Monitoring'!A126, '(2) Rejestr wydatków'!$I$208:$I$307),"")</f>
        <v/>
      </c>
      <c r="I126" s="325" t="str">
        <f t="shared" si="14"/>
        <v/>
      </c>
      <c r="J126" s="325" t="str">
        <f t="shared" si="10"/>
        <v/>
      </c>
      <c r="K126" s="325" t="str">
        <f t="shared" si="11"/>
        <v/>
      </c>
    </row>
    <row r="127" spans="1:11">
      <c r="A127" s="323" t="s">
        <v>130</v>
      </c>
      <c r="B127" s="324" t="str">
        <f>IF('(1) Budżet szczegółowy'!B130&lt;&gt;"",'(1) Budżet szczegółowy'!B130,"")</f>
        <v/>
      </c>
      <c r="C127" s="325" t="str">
        <f>IF(B127&lt;&gt;"",'(1) Budżet szczegółowy'!H130,"")</f>
        <v/>
      </c>
      <c r="D127" s="325" t="str">
        <f>IF(B127&lt;&gt;"",SUMIF('(2) Rejestr wydatków'!$B$208:$B$307, '(3) Monitoring'!A127, '(2) Rejestr wydatków'!$H$208:$H$307),"")</f>
        <v/>
      </c>
      <c r="E127" s="325" t="str">
        <f t="shared" si="13"/>
        <v/>
      </c>
      <c r="F127" s="325"/>
      <c r="G127" s="325" t="str">
        <f>IF(B127&lt;&gt;"",'(1) Budżet szczegółowy'!I130+'(1) Budżet szczegółowy'!M130+'(1) Budżet szczegółowy'!J130,"")</f>
        <v/>
      </c>
      <c r="H127" s="325" t="str">
        <f>IF(B127&lt;&gt;"",SUMIF('(2) Rejestr wydatków'!$B$208:$B$307, '(3) Monitoring'!A127, '(2) Rejestr wydatków'!$I$208:$I$307),"")</f>
        <v/>
      </c>
      <c r="I127" s="325" t="str">
        <f t="shared" si="14"/>
        <v/>
      </c>
      <c r="J127" s="325" t="str">
        <f t="shared" si="10"/>
        <v/>
      </c>
      <c r="K127" s="325" t="str">
        <f t="shared" si="11"/>
        <v/>
      </c>
    </row>
    <row r="128" spans="1:11">
      <c r="A128" s="323" t="s">
        <v>131</v>
      </c>
      <c r="B128" s="324" t="str">
        <f>IF('(1) Budżet szczegółowy'!B131&lt;&gt;"",'(1) Budżet szczegółowy'!B131,"")</f>
        <v/>
      </c>
      <c r="C128" s="325" t="str">
        <f>IF(B128&lt;&gt;"",'(1) Budżet szczegółowy'!H131,"")</f>
        <v/>
      </c>
      <c r="D128" s="325" t="str">
        <f>IF(B128&lt;&gt;"",SUMIF('(2) Rejestr wydatków'!$B$208:$B$307, '(3) Monitoring'!A128, '(2) Rejestr wydatków'!$H$208:$H$307),"")</f>
        <v/>
      </c>
      <c r="E128" s="325" t="str">
        <f t="shared" si="13"/>
        <v/>
      </c>
      <c r="F128" s="325"/>
      <c r="G128" s="325" t="str">
        <f>IF(B128&lt;&gt;"",'(1) Budżet szczegółowy'!I131+'(1) Budżet szczegółowy'!M131+'(1) Budżet szczegółowy'!J131,"")</f>
        <v/>
      </c>
      <c r="H128" s="325" t="str">
        <f>IF(B128&lt;&gt;"",SUMIF('(2) Rejestr wydatków'!$B$208:$B$307, '(3) Monitoring'!A128, '(2) Rejestr wydatków'!$I$208:$I$307),"")</f>
        <v/>
      </c>
      <c r="I128" s="325" t="str">
        <f t="shared" si="14"/>
        <v/>
      </c>
      <c r="J128" s="325" t="str">
        <f t="shared" si="10"/>
        <v/>
      </c>
      <c r="K128" s="325" t="str">
        <f t="shared" si="11"/>
        <v/>
      </c>
    </row>
    <row r="129" spans="1:11">
      <c r="A129" s="323" t="s">
        <v>132</v>
      </c>
      <c r="B129" s="324" t="str">
        <f>IF('(1) Budżet szczegółowy'!B132&lt;&gt;"",'(1) Budżet szczegółowy'!B132,"")</f>
        <v/>
      </c>
      <c r="C129" s="325" t="str">
        <f>IF(B129&lt;&gt;"",'(1) Budżet szczegółowy'!H132,"")</f>
        <v/>
      </c>
      <c r="D129" s="325" t="str">
        <f>IF(B129&lt;&gt;"",SUMIF('(2) Rejestr wydatków'!$B$208:$B$307, '(3) Monitoring'!A129, '(2) Rejestr wydatków'!$H$208:$H$307),"")</f>
        <v/>
      </c>
      <c r="E129" s="325" t="str">
        <f t="shared" si="13"/>
        <v/>
      </c>
      <c r="F129" s="325"/>
      <c r="G129" s="325" t="str">
        <f>IF(B129&lt;&gt;"",'(1) Budżet szczegółowy'!I132+'(1) Budżet szczegółowy'!M132+'(1) Budżet szczegółowy'!J132,"")</f>
        <v/>
      </c>
      <c r="H129" s="325" t="str">
        <f>IF(B129&lt;&gt;"",SUMIF('(2) Rejestr wydatków'!$B$208:$B$307, '(3) Monitoring'!A129, '(2) Rejestr wydatków'!$I$208:$I$307),"")</f>
        <v/>
      </c>
      <c r="I129" s="325" t="str">
        <f t="shared" si="14"/>
        <v/>
      </c>
      <c r="J129" s="325" t="str">
        <f t="shared" si="10"/>
        <v/>
      </c>
      <c r="K129" s="325" t="str">
        <f t="shared" si="11"/>
        <v/>
      </c>
    </row>
    <row r="130" spans="1:11">
      <c r="A130" s="323" t="s">
        <v>133</v>
      </c>
      <c r="B130" s="324" t="str">
        <f>IF('(1) Budżet szczegółowy'!B133&lt;&gt;"",'(1) Budżet szczegółowy'!B133,"")</f>
        <v/>
      </c>
      <c r="C130" s="325" t="str">
        <f>IF(B130&lt;&gt;"",'(1) Budżet szczegółowy'!H133,"")</f>
        <v/>
      </c>
      <c r="D130" s="325" t="str">
        <f>IF(B130&lt;&gt;"",SUMIF('(2) Rejestr wydatków'!$B$208:$B$307, '(3) Monitoring'!A130, '(2) Rejestr wydatków'!$H$208:$H$307),"")</f>
        <v/>
      </c>
      <c r="E130" s="325" t="str">
        <f t="shared" si="13"/>
        <v/>
      </c>
      <c r="F130" s="325"/>
      <c r="G130" s="325" t="str">
        <f>IF(B130&lt;&gt;"",'(1) Budżet szczegółowy'!I133+'(1) Budżet szczegółowy'!M133+'(1) Budżet szczegółowy'!J133,"")</f>
        <v/>
      </c>
      <c r="H130" s="325" t="str">
        <f>IF(B130&lt;&gt;"",SUMIF('(2) Rejestr wydatków'!$B$208:$B$307, '(3) Monitoring'!A130, '(2) Rejestr wydatków'!$I$208:$I$307),"")</f>
        <v/>
      </c>
      <c r="I130" s="325" t="str">
        <f t="shared" si="14"/>
        <v/>
      </c>
      <c r="J130" s="325" t="str">
        <f t="shared" si="10"/>
        <v/>
      </c>
      <c r="K130" s="325" t="str">
        <f t="shared" si="11"/>
        <v/>
      </c>
    </row>
    <row r="131" spans="1:11">
      <c r="A131" s="323" t="s">
        <v>134</v>
      </c>
      <c r="B131" s="324" t="str">
        <f>IF('(1) Budżet szczegółowy'!B134&lt;&gt;"",'(1) Budżet szczegółowy'!B134,"")</f>
        <v/>
      </c>
      <c r="C131" s="325" t="str">
        <f>IF(B131&lt;&gt;"",'(1) Budżet szczegółowy'!H134,"")</f>
        <v/>
      </c>
      <c r="D131" s="325" t="str">
        <f>IF(B131&lt;&gt;"",SUMIF('(2) Rejestr wydatków'!$B$208:$B$307, '(3) Monitoring'!A131, '(2) Rejestr wydatków'!$H$208:$H$307),"")</f>
        <v/>
      </c>
      <c r="E131" s="325" t="str">
        <f t="shared" si="13"/>
        <v/>
      </c>
      <c r="F131" s="325"/>
      <c r="G131" s="325" t="str">
        <f>IF(B131&lt;&gt;"",'(1) Budżet szczegółowy'!I134+'(1) Budżet szczegółowy'!M134+'(1) Budżet szczegółowy'!J134,"")</f>
        <v/>
      </c>
      <c r="H131" s="325" t="str">
        <f>IF(B131&lt;&gt;"",SUMIF('(2) Rejestr wydatków'!$B$208:$B$307, '(3) Monitoring'!A131, '(2) Rejestr wydatków'!$I$208:$I$307),"")</f>
        <v/>
      </c>
      <c r="I131" s="325" t="str">
        <f t="shared" si="14"/>
        <v/>
      </c>
      <c r="J131" s="325" t="str">
        <f t="shared" si="10"/>
        <v/>
      </c>
      <c r="K131" s="325" t="str">
        <f t="shared" si="11"/>
        <v/>
      </c>
    </row>
    <row r="132" spans="1:11">
      <c r="A132" s="323" t="s">
        <v>135</v>
      </c>
      <c r="B132" s="324" t="str">
        <f>IF('(1) Budżet szczegółowy'!B135&lt;&gt;"",'(1) Budżet szczegółowy'!B135,"")</f>
        <v/>
      </c>
      <c r="C132" s="325" t="str">
        <f>IF(B132&lt;&gt;"",'(1) Budżet szczegółowy'!H135,"")</f>
        <v/>
      </c>
      <c r="D132" s="325" t="str">
        <f>IF(B132&lt;&gt;"",SUMIF('(2) Rejestr wydatków'!$B$208:$B$307, '(3) Monitoring'!A132, '(2) Rejestr wydatków'!$H$208:$H$307),"")</f>
        <v/>
      </c>
      <c r="E132" s="325" t="str">
        <f t="shared" si="13"/>
        <v/>
      </c>
      <c r="F132" s="325"/>
      <c r="G132" s="325" t="str">
        <f>IF(B132&lt;&gt;"",'(1) Budżet szczegółowy'!I135+'(1) Budżet szczegółowy'!M135+'(1) Budżet szczegółowy'!J135,"")</f>
        <v/>
      </c>
      <c r="H132" s="325" t="str">
        <f>IF(B132&lt;&gt;"",SUMIF('(2) Rejestr wydatków'!$B$208:$B$307, '(3) Monitoring'!A132, '(2) Rejestr wydatków'!$I$208:$I$307),"")</f>
        <v/>
      </c>
      <c r="I132" s="325" t="str">
        <f t="shared" si="14"/>
        <v/>
      </c>
      <c r="J132" s="325" t="str">
        <f t="shared" si="10"/>
        <v/>
      </c>
      <c r="K132" s="325" t="str">
        <f t="shared" si="11"/>
        <v/>
      </c>
    </row>
    <row r="133" spans="1:11" hidden="1" outlineLevel="1">
      <c r="A133" s="323" t="s">
        <v>136</v>
      </c>
      <c r="B133" s="324" t="str">
        <f>IF('(1) Budżet szczegółowy'!B136&lt;&gt;"",'(1) Budżet szczegółowy'!B136,"")</f>
        <v/>
      </c>
      <c r="C133" s="325" t="str">
        <f>IF(B133&lt;&gt;"",'(1) Budżet szczegółowy'!H136,"")</f>
        <v/>
      </c>
      <c r="D133" s="325" t="str">
        <f>IF(B133&lt;&gt;"",SUMIF('(2) Rejestr wydatków'!$B$208:$B$307, '(3) Monitoring'!A133, '(2) Rejestr wydatków'!$H$208:$H$307),"")</f>
        <v/>
      </c>
      <c r="E133" s="325" t="str">
        <f t="shared" si="13"/>
        <v/>
      </c>
      <c r="F133" s="325"/>
      <c r="G133" s="325" t="str">
        <f>IF(B133&lt;&gt;"",'(1) Budżet szczegółowy'!I136+'(1) Budżet szczegółowy'!M136+'(1) Budżet szczegółowy'!J136,"")</f>
        <v/>
      </c>
      <c r="H133" s="325" t="str">
        <f>IF(B133&lt;&gt;"",SUMIF('(2) Rejestr wydatków'!$B$208:$B$307, '(3) Monitoring'!A133, '(2) Rejestr wydatków'!$I$208:$I$307),"")</f>
        <v/>
      </c>
      <c r="I133" s="325" t="str">
        <f t="shared" si="14"/>
        <v/>
      </c>
      <c r="J133" s="325" t="str">
        <f t="shared" si="10"/>
        <v/>
      </c>
      <c r="K133" s="325" t="str">
        <f t="shared" si="11"/>
        <v/>
      </c>
    </row>
    <row r="134" spans="1:11" hidden="1" outlineLevel="1">
      <c r="A134" s="323" t="s">
        <v>137</v>
      </c>
      <c r="B134" s="324" t="str">
        <f>IF('(1) Budżet szczegółowy'!B137&lt;&gt;"",'(1) Budżet szczegółowy'!B137,"")</f>
        <v/>
      </c>
      <c r="C134" s="325" t="str">
        <f>IF(B134&lt;&gt;"",'(1) Budżet szczegółowy'!H137,"")</f>
        <v/>
      </c>
      <c r="D134" s="325" t="str">
        <f>IF(B134&lt;&gt;"",SUMIF('(2) Rejestr wydatków'!$B$208:$B$307, '(3) Monitoring'!A134, '(2) Rejestr wydatków'!$H$208:$H$307),"")</f>
        <v/>
      </c>
      <c r="E134" s="325" t="str">
        <f t="shared" si="13"/>
        <v/>
      </c>
      <c r="F134" s="325"/>
      <c r="G134" s="325" t="str">
        <f>IF(B134&lt;&gt;"",'(1) Budżet szczegółowy'!I137+'(1) Budżet szczegółowy'!M137+'(1) Budżet szczegółowy'!J137,"")</f>
        <v/>
      </c>
      <c r="H134" s="325" t="str">
        <f>IF(B134&lt;&gt;"",SUMIF('(2) Rejestr wydatków'!$B$208:$B$307, '(3) Monitoring'!A134, '(2) Rejestr wydatków'!$I$208:$I$307),"")</f>
        <v/>
      </c>
      <c r="I134" s="325" t="str">
        <f t="shared" si="14"/>
        <v/>
      </c>
      <c r="J134" s="325" t="str">
        <f t="shared" ref="J134:J197" si="15">IF(B134&lt;&gt;"",C134+G134,"")</f>
        <v/>
      </c>
      <c r="K134" s="325" t="str">
        <f t="shared" ref="K134:K197" si="16">IF(B134&lt;&gt;"",D134+H134,"")</f>
        <v/>
      </c>
    </row>
    <row r="135" spans="1:11" hidden="1" outlineLevel="1">
      <c r="A135" s="323" t="s">
        <v>138</v>
      </c>
      <c r="B135" s="324" t="str">
        <f>IF('(1) Budżet szczegółowy'!B138&lt;&gt;"",'(1) Budżet szczegółowy'!B138,"")</f>
        <v/>
      </c>
      <c r="C135" s="325" t="str">
        <f>IF(B135&lt;&gt;"",'(1) Budżet szczegółowy'!H138,"")</f>
        <v/>
      </c>
      <c r="D135" s="325" t="str">
        <f>IF(B135&lt;&gt;"",SUMIF('(2) Rejestr wydatków'!$B$208:$B$307, '(3) Monitoring'!A135, '(2) Rejestr wydatków'!$H$208:$H$307),"")</f>
        <v/>
      </c>
      <c r="E135" s="325" t="str">
        <f t="shared" si="13"/>
        <v/>
      </c>
      <c r="F135" s="325"/>
      <c r="G135" s="325" t="str">
        <f>IF(B135&lt;&gt;"",'(1) Budżet szczegółowy'!I138+'(1) Budżet szczegółowy'!M138+'(1) Budżet szczegółowy'!J138,"")</f>
        <v/>
      </c>
      <c r="H135" s="325" t="str">
        <f>IF(B135&lt;&gt;"",SUMIF('(2) Rejestr wydatków'!$B$208:$B$307, '(3) Monitoring'!A135, '(2) Rejestr wydatków'!$I$208:$I$307),"")</f>
        <v/>
      </c>
      <c r="I135" s="325" t="str">
        <f t="shared" si="14"/>
        <v/>
      </c>
      <c r="J135" s="325" t="str">
        <f t="shared" si="15"/>
        <v/>
      </c>
      <c r="K135" s="325" t="str">
        <f t="shared" si="16"/>
        <v/>
      </c>
    </row>
    <row r="136" spans="1:11" hidden="1" outlineLevel="1">
      <c r="A136" s="323" t="s">
        <v>139</v>
      </c>
      <c r="B136" s="324" t="str">
        <f>IF('(1) Budżet szczegółowy'!B139&lt;&gt;"",'(1) Budżet szczegółowy'!B139,"")</f>
        <v/>
      </c>
      <c r="C136" s="325" t="str">
        <f>IF(B136&lt;&gt;"",'(1) Budżet szczegółowy'!H139,"")</f>
        <v/>
      </c>
      <c r="D136" s="325" t="str">
        <f>IF(B136&lt;&gt;"",SUMIF('(2) Rejestr wydatków'!$B$208:$B$307, '(3) Monitoring'!A136, '(2) Rejestr wydatków'!$H$208:$H$307),"")</f>
        <v/>
      </c>
      <c r="E136" s="325" t="str">
        <f t="shared" si="13"/>
        <v/>
      </c>
      <c r="F136" s="325"/>
      <c r="G136" s="325" t="str">
        <f>IF(B136&lt;&gt;"",'(1) Budżet szczegółowy'!I139+'(1) Budżet szczegółowy'!M139+'(1) Budżet szczegółowy'!J139,"")</f>
        <v/>
      </c>
      <c r="H136" s="325" t="str">
        <f>IF(B136&lt;&gt;"",SUMIF('(2) Rejestr wydatków'!$B$208:$B$307, '(3) Monitoring'!A136, '(2) Rejestr wydatków'!$I$208:$I$307),"")</f>
        <v/>
      </c>
      <c r="I136" s="325" t="str">
        <f t="shared" si="14"/>
        <v/>
      </c>
      <c r="J136" s="325" t="str">
        <f t="shared" si="15"/>
        <v/>
      </c>
      <c r="K136" s="325" t="str">
        <f t="shared" si="16"/>
        <v/>
      </c>
    </row>
    <row r="137" spans="1:11" hidden="1" outlineLevel="1">
      <c r="A137" s="323" t="s">
        <v>140</v>
      </c>
      <c r="B137" s="324" t="str">
        <f>IF('(1) Budżet szczegółowy'!B140&lt;&gt;"",'(1) Budżet szczegółowy'!B140,"")</f>
        <v/>
      </c>
      <c r="C137" s="325" t="str">
        <f>IF(B137&lt;&gt;"",'(1) Budżet szczegółowy'!H140,"")</f>
        <v/>
      </c>
      <c r="D137" s="325" t="str">
        <f>IF(B137&lt;&gt;"",SUMIF('(2) Rejestr wydatków'!$B$208:$B$307, '(3) Monitoring'!A137, '(2) Rejestr wydatków'!$H$208:$H$307),"")</f>
        <v/>
      </c>
      <c r="E137" s="325" t="str">
        <f t="shared" si="13"/>
        <v/>
      </c>
      <c r="F137" s="325"/>
      <c r="G137" s="325" t="str">
        <f>IF(B137&lt;&gt;"",'(1) Budżet szczegółowy'!I140+'(1) Budżet szczegółowy'!M140+'(1) Budżet szczegółowy'!J140,"")</f>
        <v/>
      </c>
      <c r="H137" s="325" t="str">
        <f>IF(B137&lt;&gt;"",SUMIF('(2) Rejestr wydatków'!$B$208:$B$307, '(3) Monitoring'!A137, '(2) Rejestr wydatków'!$I$208:$I$307),"")</f>
        <v/>
      </c>
      <c r="I137" s="325" t="str">
        <f t="shared" si="14"/>
        <v/>
      </c>
      <c r="J137" s="325" t="str">
        <f t="shared" si="15"/>
        <v/>
      </c>
      <c r="K137" s="325" t="str">
        <f t="shared" si="16"/>
        <v/>
      </c>
    </row>
    <row r="138" spans="1:11" hidden="1" outlineLevel="1">
      <c r="A138" s="323" t="s">
        <v>141</v>
      </c>
      <c r="B138" s="324" t="str">
        <f>IF('(1) Budżet szczegółowy'!B141&lt;&gt;"",'(1) Budżet szczegółowy'!B141,"")</f>
        <v/>
      </c>
      <c r="C138" s="325" t="str">
        <f>IF(B138&lt;&gt;"",'(1) Budżet szczegółowy'!H141,"")</f>
        <v/>
      </c>
      <c r="D138" s="325" t="str">
        <f>IF(B138&lt;&gt;"",SUMIF('(2) Rejestr wydatków'!$B$208:$B$307, '(3) Monitoring'!A138, '(2) Rejestr wydatków'!$H$208:$H$307),"")</f>
        <v/>
      </c>
      <c r="E138" s="325" t="str">
        <f t="shared" si="13"/>
        <v/>
      </c>
      <c r="F138" s="325"/>
      <c r="G138" s="325" t="str">
        <f>IF(B138&lt;&gt;"",'(1) Budżet szczegółowy'!I141+'(1) Budżet szczegółowy'!M141+'(1) Budżet szczegółowy'!J141,"")</f>
        <v/>
      </c>
      <c r="H138" s="325" t="str">
        <f>IF(B138&lt;&gt;"",SUMIF('(2) Rejestr wydatków'!$B$208:$B$307, '(3) Monitoring'!A138, '(2) Rejestr wydatków'!$I$208:$I$307),"")</f>
        <v/>
      </c>
      <c r="I138" s="325" t="str">
        <f t="shared" si="14"/>
        <v/>
      </c>
      <c r="J138" s="325" t="str">
        <f t="shared" si="15"/>
        <v/>
      </c>
      <c r="K138" s="325" t="str">
        <f t="shared" si="16"/>
        <v/>
      </c>
    </row>
    <row r="139" spans="1:11" hidden="1" outlineLevel="1">
      <c r="A139" s="323" t="s">
        <v>142</v>
      </c>
      <c r="B139" s="324" t="str">
        <f>IF('(1) Budżet szczegółowy'!B142&lt;&gt;"",'(1) Budżet szczegółowy'!B142,"")</f>
        <v/>
      </c>
      <c r="C139" s="325" t="str">
        <f>IF(B139&lt;&gt;"",'(1) Budżet szczegółowy'!H142,"")</f>
        <v/>
      </c>
      <c r="D139" s="325" t="str">
        <f>IF(B139&lt;&gt;"",SUMIF('(2) Rejestr wydatków'!$B$208:$B$307, '(3) Monitoring'!A139, '(2) Rejestr wydatków'!$H$208:$H$307),"")</f>
        <v/>
      </c>
      <c r="E139" s="325" t="str">
        <f t="shared" si="13"/>
        <v/>
      </c>
      <c r="F139" s="325"/>
      <c r="G139" s="325" t="str">
        <f>IF(B139&lt;&gt;"",'(1) Budżet szczegółowy'!I142+'(1) Budżet szczegółowy'!M142+'(1) Budżet szczegółowy'!J142,"")</f>
        <v/>
      </c>
      <c r="H139" s="325" t="str">
        <f>IF(B139&lt;&gt;"",SUMIF('(2) Rejestr wydatków'!$B$208:$B$307, '(3) Monitoring'!A139, '(2) Rejestr wydatków'!$I$208:$I$307),"")</f>
        <v/>
      </c>
      <c r="I139" s="325" t="str">
        <f t="shared" si="14"/>
        <v/>
      </c>
      <c r="J139" s="325" t="str">
        <f t="shared" si="15"/>
        <v/>
      </c>
      <c r="K139" s="325" t="str">
        <f t="shared" si="16"/>
        <v/>
      </c>
    </row>
    <row r="140" spans="1:11" hidden="1" outlineLevel="1">
      <c r="A140" s="323" t="s">
        <v>143</v>
      </c>
      <c r="B140" s="324" t="str">
        <f>IF('(1) Budżet szczegółowy'!B143&lt;&gt;"",'(1) Budżet szczegółowy'!B143,"")</f>
        <v/>
      </c>
      <c r="C140" s="325" t="str">
        <f>IF(B140&lt;&gt;"",'(1) Budżet szczegółowy'!H143,"")</f>
        <v/>
      </c>
      <c r="D140" s="325" t="str">
        <f>IF(B140&lt;&gt;"",SUMIF('(2) Rejestr wydatków'!$B$208:$B$307, '(3) Monitoring'!A140, '(2) Rejestr wydatków'!$H$208:$H$307),"")</f>
        <v/>
      </c>
      <c r="E140" s="325" t="str">
        <f t="shared" si="13"/>
        <v/>
      </c>
      <c r="F140" s="325"/>
      <c r="G140" s="325" t="str">
        <f>IF(B140&lt;&gt;"",'(1) Budżet szczegółowy'!I143+'(1) Budżet szczegółowy'!M143+'(1) Budżet szczegółowy'!J143,"")</f>
        <v/>
      </c>
      <c r="H140" s="325" t="str">
        <f>IF(B140&lt;&gt;"",SUMIF('(2) Rejestr wydatków'!$B$208:$B$307, '(3) Monitoring'!A140, '(2) Rejestr wydatków'!$I$208:$I$307),"")</f>
        <v/>
      </c>
      <c r="I140" s="325" t="str">
        <f t="shared" si="14"/>
        <v/>
      </c>
      <c r="J140" s="325" t="str">
        <f t="shared" si="15"/>
        <v/>
      </c>
      <c r="K140" s="325" t="str">
        <f t="shared" si="16"/>
        <v/>
      </c>
    </row>
    <row r="141" spans="1:11" hidden="1" outlineLevel="1">
      <c r="A141" s="323" t="s">
        <v>144</v>
      </c>
      <c r="B141" s="324" t="str">
        <f>IF('(1) Budżet szczegółowy'!B144&lt;&gt;"",'(1) Budżet szczegółowy'!B144,"")</f>
        <v/>
      </c>
      <c r="C141" s="325" t="str">
        <f>IF(B141&lt;&gt;"",'(1) Budżet szczegółowy'!H144,"")</f>
        <v/>
      </c>
      <c r="D141" s="325" t="str">
        <f>IF(B141&lt;&gt;"",SUMIF('(2) Rejestr wydatków'!$B$208:$B$307, '(3) Monitoring'!A141, '(2) Rejestr wydatków'!$H$208:$H$307),"")</f>
        <v/>
      </c>
      <c r="E141" s="325" t="str">
        <f t="shared" si="13"/>
        <v/>
      </c>
      <c r="F141" s="325"/>
      <c r="G141" s="325" t="str">
        <f>IF(B141&lt;&gt;"",'(1) Budżet szczegółowy'!I144+'(1) Budżet szczegółowy'!M144+'(1) Budżet szczegółowy'!J144,"")</f>
        <v/>
      </c>
      <c r="H141" s="325" t="str">
        <f>IF(B141&lt;&gt;"",SUMIF('(2) Rejestr wydatków'!$B$208:$B$307, '(3) Monitoring'!A141, '(2) Rejestr wydatków'!$I$208:$I$307),"")</f>
        <v/>
      </c>
      <c r="I141" s="325" t="str">
        <f t="shared" si="14"/>
        <v/>
      </c>
      <c r="J141" s="325" t="str">
        <f t="shared" si="15"/>
        <v/>
      </c>
      <c r="K141" s="325" t="str">
        <f t="shared" si="16"/>
        <v/>
      </c>
    </row>
    <row r="142" spans="1:11" hidden="1" outlineLevel="1">
      <c r="A142" s="323" t="s">
        <v>145</v>
      </c>
      <c r="B142" s="324" t="str">
        <f>IF('(1) Budżet szczegółowy'!B145&lt;&gt;"",'(1) Budżet szczegółowy'!B145,"")</f>
        <v/>
      </c>
      <c r="C142" s="325" t="str">
        <f>IF(B142&lt;&gt;"",'(1) Budżet szczegółowy'!H145,"")</f>
        <v/>
      </c>
      <c r="D142" s="325" t="str">
        <f>IF(B142&lt;&gt;"",SUMIF('(2) Rejestr wydatków'!$B$208:$B$307, '(3) Monitoring'!A142, '(2) Rejestr wydatków'!$H$208:$H$307),"")</f>
        <v/>
      </c>
      <c r="E142" s="325" t="str">
        <f t="shared" si="13"/>
        <v/>
      </c>
      <c r="F142" s="325"/>
      <c r="G142" s="325" t="str">
        <f>IF(B142&lt;&gt;"",'(1) Budżet szczegółowy'!I145+'(1) Budżet szczegółowy'!M145+'(1) Budżet szczegółowy'!J145,"")</f>
        <v/>
      </c>
      <c r="H142" s="325" t="str">
        <f>IF(B142&lt;&gt;"",SUMIF('(2) Rejestr wydatków'!$B$208:$B$307, '(3) Monitoring'!A142, '(2) Rejestr wydatków'!$I$208:$I$307),"")</f>
        <v/>
      </c>
      <c r="I142" s="325" t="str">
        <f t="shared" si="14"/>
        <v/>
      </c>
      <c r="J142" s="325" t="str">
        <f t="shared" si="15"/>
        <v/>
      </c>
      <c r="K142" s="325" t="str">
        <f t="shared" si="16"/>
        <v/>
      </c>
    </row>
    <row r="143" spans="1:11" hidden="1" outlineLevel="1">
      <c r="A143" s="323" t="s">
        <v>146</v>
      </c>
      <c r="B143" s="324" t="str">
        <f>IF('(1) Budżet szczegółowy'!B146&lt;&gt;"",'(1) Budżet szczegółowy'!B146,"")</f>
        <v/>
      </c>
      <c r="C143" s="325" t="str">
        <f>IF(B143&lt;&gt;"",'(1) Budżet szczegółowy'!H146,"")</f>
        <v/>
      </c>
      <c r="D143" s="325" t="str">
        <f>IF(B143&lt;&gt;"",SUMIF('(2) Rejestr wydatków'!$B$208:$B$307, '(3) Monitoring'!A143, '(2) Rejestr wydatków'!$H$208:$H$307),"")</f>
        <v/>
      </c>
      <c r="E143" s="325" t="str">
        <f t="shared" si="13"/>
        <v/>
      </c>
      <c r="F143" s="325"/>
      <c r="G143" s="325" t="str">
        <f>IF(B143&lt;&gt;"",'(1) Budżet szczegółowy'!I146+'(1) Budżet szczegółowy'!M146+'(1) Budżet szczegółowy'!J146,"")</f>
        <v/>
      </c>
      <c r="H143" s="325" t="str">
        <f>IF(B143&lt;&gt;"",SUMIF('(2) Rejestr wydatków'!$B$208:$B$307, '(3) Monitoring'!A143, '(2) Rejestr wydatków'!$I$208:$I$307),"")</f>
        <v/>
      </c>
      <c r="I143" s="325" t="str">
        <f t="shared" si="14"/>
        <v/>
      </c>
      <c r="J143" s="325" t="str">
        <f t="shared" si="15"/>
        <v/>
      </c>
      <c r="K143" s="325" t="str">
        <f t="shared" si="16"/>
        <v/>
      </c>
    </row>
    <row r="144" spans="1:11" hidden="1" outlineLevel="1">
      <c r="A144" s="323" t="s">
        <v>147</v>
      </c>
      <c r="B144" s="324" t="str">
        <f>IF('(1) Budżet szczegółowy'!B147&lt;&gt;"",'(1) Budżet szczegółowy'!B147,"")</f>
        <v/>
      </c>
      <c r="C144" s="325" t="str">
        <f>IF(B144&lt;&gt;"",'(1) Budżet szczegółowy'!H147,"")</f>
        <v/>
      </c>
      <c r="D144" s="325" t="str">
        <f>IF(B144&lt;&gt;"",SUMIF('(2) Rejestr wydatków'!$B$208:$B$307, '(3) Monitoring'!A144, '(2) Rejestr wydatków'!$H$208:$H$307),"")</f>
        <v/>
      </c>
      <c r="E144" s="325" t="str">
        <f t="shared" si="13"/>
        <v/>
      </c>
      <c r="F144" s="325"/>
      <c r="G144" s="325" t="str">
        <f>IF(B144&lt;&gt;"",'(1) Budżet szczegółowy'!I147+'(1) Budżet szczegółowy'!M147+'(1) Budżet szczegółowy'!J147,"")</f>
        <v/>
      </c>
      <c r="H144" s="325" t="str">
        <f>IF(B144&lt;&gt;"",SUMIF('(2) Rejestr wydatków'!$B$208:$B$307, '(3) Monitoring'!A144, '(2) Rejestr wydatków'!$I$208:$I$307),"")</f>
        <v/>
      </c>
      <c r="I144" s="325" t="str">
        <f t="shared" si="14"/>
        <v/>
      </c>
      <c r="J144" s="325" t="str">
        <f t="shared" si="15"/>
        <v/>
      </c>
      <c r="K144" s="325" t="str">
        <f t="shared" si="16"/>
        <v/>
      </c>
    </row>
    <row r="145" spans="1:11" hidden="1" outlineLevel="1">
      <c r="A145" s="323" t="s">
        <v>148</v>
      </c>
      <c r="B145" s="324" t="str">
        <f>IF('(1) Budżet szczegółowy'!B148&lt;&gt;"",'(1) Budżet szczegółowy'!B148,"")</f>
        <v/>
      </c>
      <c r="C145" s="325" t="str">
        <f>IF(B145&lt;&gt;"",'(1) Budżet szczegółowy'!H148,"")</f>
        <v/>
      </c>
      <c r="D145" s="325" t="str">
        <f>IF(B145&lt;&gt;"",SUMIF('(2) Rejestr wydatków'!$B$208:$B$307, '(3) Monitoring'!A145, '(2) Rejestr wydatków'!$H$208:$H$307),"")</f>
        <v/>
      </c>
      <c r="E145" s="325" t="str">
        <f t="shared" si="13"/>
        <v/>
      </c>
      <c r="F145" s="325"/>
      <c r="G145" s="325" t="str">
        <f>IF(B145&lt;&gt;"",'(1) Budżet szczegółowy'!I148+'(1) Budżet szczegółowy'!M148+'(1) Budżet szczegółowy'!J148,"")</f>
        <v/>
      </c>
      <c r="H145" s="325" t="str">
        <f>IF(B145&lt;&gt;"",SUMIF('(2) Rejestr wydatków'!$B$208:$B$307, '(3) Monitoring'!A145, '(2) Rejestr wydatków'!$I$208:$I$307),"")</f>
        <v/>
      </c>
      <c r="I145" s="325" t="str">
        <f t="shared" si="14"/>
        <v/>
      </c>
      <c r="J145" s="325" t="str">
        <f t="shared" si="15"/>
        <v/>
      </c>
      <c r="K145" s="325" t="str">
        <f t="shared" si="16"/>
        <v/>
      </c>
    </row>
    <row r="146" spans="1:11" hidden="1" outlineLevel="1">
      <c r="A146" s="323" t="s">
        <v>149</v>
      </c>
      <c r="B146" s="324" t="str">
        <f>IF('(1) Budżet szczegółowy'!B149&lt;&gt;"",'(1) Budżet szczegółowy'!B149,"")</f>
        <v/>
      </c>
      <c r="C146" s="325" t="str">
        <f>IF(B146&lt;&gt;"",'(1) Budżet szczegółowy'!H149,"")</f>
        <v/>
      </c>
      <c r="D146" s="325" t="str">
        <f>IF(B146&lt;&gt;"",SUMIF('(2) Rejestr wydatków'!$B$208:$B$307, '(3) Monitoring'!A146, '(2) Rejestr wydatków'!$H$208:$H$307),"")</f>
        <v/>
      </c>
      <c r="E146" s="325" t="str">
        <f t="shared" si="13"/>
        <v/>
      </c>
      <c r="F146" s="325"/>
      <c r="G146" s="325" t="str">
        <f>IF(B146&lt;&gt;"",'(1) Budżet szczegółowy'!I149+'(1) Budżet szczegółowy'!M149+'(1) Budżet szczegółowy'!J149,"")</f>
        <v/>
      </c>
      <c r="H146" s="325" t="str">
        <f>IF(B146&lt;&gt;"",SUMIF('(2) Rejestr wydatków'!$B$208:$B$307, '(3) Monitoring'!A146, '(2) Rejestr wydatków'!$I$208:$I$307),"")</f>
        <v/>
      </c>
      <c r="I146" s="325" t="str">
        <f t="shared" si="14"/>
        <v/>
      </c>
      <c r="J146" s="325" t="str">
        <f t="shared" si="15"/>
        <v/>
      </c>
      <c r="K146" s="325" t="str">
        <f t="shared" si="16"/>
        <v/>
      </c>
    </row>
    <row r="147" spans="1:11" hidden="1" outlineLevel="1">
      <c r="A147" s="323" t="s">
        <v>150</v>
      </c>
      <c r="B147" s="324" t="str">
        <f>IF('(1) Budżet szczegółowy'!B150&lt;&gt;"",'(1) Budżet szczegółowy'!B150,"")</f>
        <v/>
      </c>
      <c r="C147" s="325" t="str">
        <f>IF(B147&lt;&gt;"",'(1) Budżet szczegółowy'!H150,"")</f>
        <v/>
      </c>
      <c r="D147" s="325" t="str">
        <f>IF(B147&lt;&gt;"",SUMIF('(2) Rejestr wydatków'!$B$208:$B$307, '(3) Monitoring'!A147, '(2) Rejestr wydatków'!$H$208:$H$307),"")</f>
        <v/>
      </c>
      <c r="E147" s="325" t="str">
        <f t="shared" si="13"/>
        <v/>
      </c>
      <c r="F147" s="325"/>
      <c r="G147" s="325" t="str">
        <f>IF(B147&lt;&gt;"",'(1) Budżet szczegółowy'!I150+'(1) Budżet szczegółowy'!M150+'(1) Budżet szczegółowy'!J150,"")</f>
        <v/>
      </c>
      <c r="H147" s="325" t="str">
        <f>IF(B147&lt;&gt;"",SUMIF('(2) Rejestr wydatków'!$B$208:$B$307, '(3) Monitoring'!A147, '(2) Rejestr wydatków'!$I$208:$I$307),"")</f>
        <v/>
      </c>
      <c r="I147" s="325" t="str">
        <f t="shared" si="14"/>
        <v/>
      </c>
      <c r="J147" s="325" t="str">
        <f t="shared" si="15"/>
        <v/>
      </c>
      <c r="K147" s="325" t="str">
        <f t="shared" si="16"/>
        <v/>
      </c>
    </row>
    <row r="148" spans="1:11" hidden="1" outlineLevel="1">
      <c r="A148" s="323" t="s">
        <v>151</v>
      </c>
      <c r="B148" s="324" t="str">
        <f>IF('(1) Budżet szczegółowy'!B151&lt;&gt;"",'(1) Budżet szczegółowy'!B151,"")</f>
        <v/>
      </c>
      <c r="C148" s="325" t="str">
        <f>IF(B148&lt;&gt;"",'(1) Budżet szczegółowy'!H151,"")</f>
        <v/>
      </c>
      <c r="D148" s="325" t="str">
        <f>IF(B148&lt;&gt;"",SUMIF('(2) Rejestr wydatków'!$B$208:$B$307, '(3) Monitoring'!A148, '(2) Rejestr wydatków'!$H$208:$H$307),"")</f>
        <v/>
      </c>
      <c r="E148" s="325" t="str">
        <f t="shared" si="13"/>
        <v/>
      </c>
      <c r="F148" s="325"/>
      <c r="G148" s="325" t="str">
        <f>IF(B148&lt;&gt;"",'(1) Budżet szczegółowy'!I151+'(1) Budżet szczegółowy'!M151+'(1) Budżet szczegółowy'!J151,"")</f>
        <v/>
      </c>
      <c r="H148" s="325" t="str">
        <f>IF(B148&lt;&gt;"",SUMIF('(2) Rejestr wydatków'!$B$208:$B$307, '(3) Monitoring'!A148, '(2) Rejestr wydatków'!$I$208:$I$307),"")</f>
        <v/>
      </c>
      <c r="I148" s="325" t="str">
        <f t="shared" si="14"/>
        <v/>
      </c>
      <c r="J148" s="325" t="str">
        <f t="shared" si="15"/>
        <v/>
      </c>
      <c r="K148" s="325" t="str">
        <f t="shared" si="16"/>
        <v/>
      </c>
    </row>
    <row r="149" spans="1:11" hidden="1" outlineLevel="1">
      <c r="A149" s="323" t="s">
        <v>152</v>
      </c>
      <c r="B149" s="324" t="str">
        <f>IF('(1) Budżet szczegółowy'!B152&lt;&gt;"",'(1) Budżet szczegółowy'!B152,"")</f>
        <v/>
      </c>
      <c r="C149" s="325" t="str">
        <f>IF(B149&lt;&gt;"",'(1) Budżet szczegółowy'!H152,"")</f>
        <v/>
      </c>
      <c r="D149" s="325" t="str">
        <f>IF(B149&lt;&gt;"",SUMIF('(2) Rejestr wydatków'!$B$208:$B$307, '(3) Monitoring'!A149, '(2) Rejestr wydatków'!$H$208:$H$307),"")</f>
        <v/>
      </c>
      <c r="E149" s="325" t="str">
        <f t="shared" si="13"/>
        <v/>
      </c>
      <c r="F149" s="325"/>
      <c r="G149" s="325" t="str">
        <f>IF(B149&lt;&gt;"",'(1) Budżet szczegółowy'!I152+'(1) Budżet szczegółowy'!M152+'(1) Budżet szczegółowy'!J152,"")</f>
        <v/>
      </c>
      <c r="H149" s="325" t="str">
        <f>IF(B149&lt;&gt;"",SUMIF('(2) Rejestr wydatków'!$B$208:$B$307, '(3) Monitoring'!A149, '(2) Rejestr wydatków'!$I$208:$I$307),"")</f>
        <v/>
      </c>
      <c r="I149" s="325" t="str">
        <f t="shared" si="14"/>
        <v/>
      </c>
      <c r="J149" s="325" t="str">
        <f t="shared" si="15"/>
        <v/>
      </c>
      <c r="K149" s="325" t="str">
        <f t="shared" si="16"/>
        <v/>
      </c>
    </row>
    <row r="150" spans="1:11" hidden="1" outlineLevel="1">
      <c r="A150" s="323" t="s">
        <v>153</v>
      </c>
      <c r="B150" s="324" t="str">
        <f>IF('(1) Budżet szczegółowy'!B153&lt;&gt;"",'(1) Budżet szczegółowy'!B153,"")</f>
        <v/>
      </c>
      <c r="C150" s="325" t="str">
        <f>IF(B150&lt;&gt;"",'(1) Budżet szczegółowy'!H153,"")</f>
        <v/>
      </c>
      <c r="D150" s="325" t="str">
        <f>IF(B150&lt;&gt;"",SUMIF('(2) Rejestr wydatków'!$B$208:$B$307, '(3) Monitoring'!A150, '(2) Rejestr wydatków'!$H$208:$H$307),"")</f>
        <v/>
      </c>
      <c r="E150" s="325" t="str">
        <f t="shared" si="13"/>
        <v/>
      </c>
      <c r="F150" s="325"/>
      <c r="G150" s="325" t="str">
        <f>IF(B150&lt;&gt;"",'(1) Budżet szczegółowy'!I153+'(1) Budżet szczegółowy'!M153+'(1) Budżet szczegółowy'!J153,"")</f>
        <v/>
      </c>
      <c r="H150" s="325" t="str">
        <f>IF(B150&lt;&gt;"",SUMIF('(2) Rejestr wydatków'!$B$208:$B$307, '(3) Monitoring'!A150, '(2) Rejestr wydatków'!$I$208:$I$307),"")</f>
        <v/>
      </c>
      <c r="I150" s="325" t="str">
        <f t="shared" si="14"/>
        <v/>
      </c>
      <c r="J150" s="325" t="str">
        <f t="shared" si="15"/>
        <v/>
      </c>
      <c r="K150" s="325" t="str">
        <f t="shared" si="16"/>
        <v/>
      </c>
    </row>
    <row r="151" spans="1:11" hidden="1" outlineLevel="1">
      <c r="A151" s="323" t="s">
        <v>154</v>
      </c>
      <c r="B151" s="324" t="str">
        <f>IF('(1) Budżet szczegółowy'!B154&lt;&gt;"",'(1) Budżet szczegółowy'!B154,"")</f>
        <v/>
      </c>
      <c r="C151" s="325" t="str">
        <f>IF(B151&lt;&gt;"",'(1) Budżet szczegółowy'!H154,"")</f>
        <v/>
      </c>
      <c r="D151" s="325" t="str">
        <f>IF(B151&lt;&gt;"",SUMIF('(2) Rejestr wydatków'!$B$208:$B$307, '(3) Monitoring'!A151, '(2) Rejestr wydatków'!$H$208:$H$307),"")</f>
        <v/>
      </c>
      <c r="E151" s="325" t="str">
        <f t="shared" si="13"/>
        <v/>
      </c>
      <c r="F151" s="325"/>
      <c r="G151" s="325" t="str">
        <f>IF(B151&lt;&gt;"",'(1) Budżet szczegółowy'!I154+'(1) Budżet szczegółowy'!M154+'(1) Budżet szczegółowy'!J154,"")</f>
        <v/>
      </c>
      <c r="H151" s="325" t="str">
        <f>IF(B151&lt;&gt;"",SUMIF('(2) Rejestr wydatków'!$B$208:$B$307, '(3) Monitoring'!A151, '(2) Rejestr wydatków'!$I$208:$I$307),"")</f>
        <v/>
      </c>
      <c r="I151" s="325" t="str">
        <f t="shared" si="14"/>
        <v/>
      </c>
      <c r="J151" s="325" t="str">
        <f t="shared" si="15"/>
        <v/>
      </c>
      <c r="K151" s="325" t="str">
        <f t="shared" si="16"/>
        <v/>
      </c>
    </row>
    <row r="152" spans="1:11" hidden="1" outlineLevel="1">
      <c r="A152" s="323" t="s">
        <v>155</v>
      </c>
      <c r="B152" s="324" t="str">
        <f>IF('(1) Budżet szczegółowy'!B155&lt;&gt;"",'(1) Budżet szczegółowy'!B155,"")</f>
        <v/>
      </c>
      <c r="C152" s="325" t="str">
        <f>IF(B152&lt;&gt;"",'(1) Budżet szczegółowy'!H155,"")</f>
        <v/>
      </c>
      <c r="D152" s="325" t="str">
        <f>IF(B152&lt;&gt;"",SUMIF('(2) Rejestr wydatków'!$B$208:$B$307, '(3) Monitoring'!A152, '(2) Rejestr wydatków'!$H$208:$H$307),"")</f>
        <v/>
      </c>
      <c r="E152" s="325" t="str">
        <f t="shared" si="13"/>
        <v/>
      </c>
      <c r="F152" s="325"/>
      <c r="G152" s="325" t="str">
        <f>IF(B152&lt;&gt;"",'(1) Budżet szczegółowy'!I155+'(1) Budżet szczegółowy'!M155+'(1) Budżet szczegółowy'!J155,"")</f>
        <v/>
      </c>
      <c r="H152" s="325" t="str">
        <f>IF(B152&lt;&gt;"",SUMIF('(2) Rejestr wydatków'!$B$208:$B$307, '(3) Monitoring'!A152, '(2) Rejestr wydatków'!$I$208:$I$307),"")</f>
        <v/>
      </c>
      <c r="I152" s="325" t="str">
        <f t="shared" si="14"/>
        <v/>
      </c>
      <c r="J152" s="325" t="str">
        <f t="shared" si="15"/>
        <v/>
      </c>
      <c r="K152" s="325" t="str">
        <f t="shared" si="16"/>
        <v/>
      </c>
    </row>
    <row r="153" spans="1:11" hidden="1" outlineLevel="1">
      <c r="A153" s="323" t="s">
        <v>156</v>
      </c>
      <c r="B153" s="324" t="str">
        <f>IF('(1) Budżet szczegółowy'!B156&lt;&gt;"",'(1) Budżet szczegółowy'!B156,"")</f>
        <v/>
      </c>
      <c r="C153" s="325" t="str">
        <f>IF(B153&lt;&gt;"",'(1) Budżet szczegółowy'!H156,"")</f>
        <v/>
      </c>
      <c r="D153" s="325" t="str">
        <f>IF(B153&lt;&gt;"",SUMIF('(2) Rejestr wydatków'!$B$208:$B$307, '(3) Monitoring'!A153, '(2) Rejestr wydatków'!$H$208:$H$307),"")</f>
        <v/>
      </c>
      <c r="E153" s="325" t="str">
        <f t="shared" si="13"/>
        <v/>
      </c>
      <c r="F153" s="325"/>
      <c r="G153" s="325" t="str">
        <f>IF(B153&lt;&gt;"",'(1) Budżet szczegółowy'!I156+'(1) Budżet szczegółowy'!M156+'(1) Budżet szczegółowy'!J156,"")</f>
        <v/>
      </c>
      <c r="H153" s="325" t="str">
        <f>IF(B153&lt;&gt;"",SUMIF('(2) Rejestr wydatków'!$B$208:$B$307, '(3) Monitoring'!A153, '(2) Rejestr wydatków'!$I$208:$I$307),"")</f>
        <v/>
      </c>
      <c r="I153" s="325" t="str">
        <f t="shared" si="14"/>
        <v/>
      </c>
      <c r="J153" s="325" t="str">
        <f t="shared" si="15"/>
        <v/>
      </c>
      <c r="K153" s="325" t="str">
        <f t="shared" si="16"/>
        <v/>
      </c>
    </row>
    <row r="154" spans="1:11" hidden="1" outlineLevel="1">
      <c r="A154" s="323" t="s">
        <v>157</v>
      </c>
      <c r="B154" s="324" t="str">
        <f>IF('(1) Budżet szczegółowy'!B157&lt;&gt;"",'(1) Budżet szczegółowy'!B157,"")</f>
        <v/>
      </c>
      <c r="C154" s="325" t="str">
        <f>IF(B154&lt;&gt;"",'(1) Budżet szczegółowy'!H157,"")</f>
        <v/>
      </c>
      <c r="D154" s="325" t="str">
        <f>IF(B154&lt;&gt;"",SUMIF('(2) Rejestr wydatków'!$B$208:$B$307, '(3) Monitoring'!A154, '(2) Rejestr wydatków'!$H$208:$H$307),"")</f>
        <v/>
      </c>
      <c r="E154" s="325" t="str">
        <f t="shared" si="13"/>
        <v/>
      </c>
      <c r="F154" s="325"/>
      <c r="G154" s="325" t="str">
        <f>IF(B154&lt;&gt;"",'(1) Budżet szczegółowy'!I157+'(1) Budżet szczegółowy'!M157+'(1) Budżet szczegółowy'!J157,"")</f>
        <v/>
      </c>
      <c r="H154" s="325" t="str">
        <f>IF(B154&lt;&gt;"",SUMIF('(2) Rejestr wydatków'!$B$208:$B$307, '(3) Monitoring'!A154, '(2) Rejestr wydatków'!$I$208:$I$307),"")</f>
        <v/>
      </c>
      <c r="I154" s="325" t="str">
        <f t="shared" si="14"/>
        <v/>
      </c>
      <c r="J154" s="325" t="str">
        <f t="shared" si="15"/>
        <v/>
      </c>
      <c r="K154" s="325" t="str">
        <f t="shared" si="16"/>
        <v/>
      </c>
    </row>
    <row r="155" spans="1:11" hidden="1" outlineLevel="1">
      <c r="A155" s="323" t="s">
        <v>158</v>
      </c>
      <c r="B155" s="324" t="str">
        <f>IF('(1) Budżet szczegółowy'!B158&lt;&gt;"",'(1) Budżet szczegółowy'!B158,"")</f>
        <v/>
      </c>
      <c r="C155" s="325" t="str">
        <f>IF(B155&lt;&gt;"",'(1) Budżet szczegółowy'!H158,"")</f>
        <v/>
      </c>
      <c r="D155" s="325" t="str">
        <f>IF(B155&lt;&gt;"",SUMIF('(2) Rejestr wydatków'!$B$208:$B$307, '(3) Monitoring'!A155, '(2) Rejestr wydatków'!$H$208:$H$307),"")</f>
        <v/>
      </c>
      <c r="E155" s="325" t="str">
        <f t="shared" si="13"/>
        <v/>
      </c>
      <c r="F155" s="325"/>
      <c r="G155" s="325" t="str">
        <f>IF(B155&lt;&gt;"",'(1) Budżet szczegółowy'!I158+'(1) Budżet szczegółowy'!M158+'(1) Budżet szczegółowy'!J158,"")</f>
        <v/>
      </c>
      <c r="H155" s="325" t="str">
        <f>IF(B155&lt;&gt;"",SUMIF('(2) Rejestr wydatków'!$B$208:$B$307, '(3) Monitoring'!A155, '(2) Rejestr wydatków'!$I$208:$I$307),"")</f>
        <v/>
      </c>
      <c r="I155" s="325" t="str">
        <f t="shared" si="14"/>
        <v/>
      </c>
      <c r="J155" s="325" t="str">
        <f t="shared" si="15"/>
        <v/>
      </c>
      <c r="K155" s="325" t="str">
        <f t="shared" si="16"/>
        <v/>
      </c>
    </row>
    <row r="156" spans="1:11" hidden="1" outlineLevel="1">
      <c r="A156" s="323" t="s">
        <v>159</v>
      </c>
      <c r="B156" s="324" t="str">
        <f>IF('(1) Budżet szczegółowy'!B159&lt;&gt;"",'(1) Budżet szczegółowy'!B159,"")</f>
        <v/>
      </c>
      <c r="C156" s="325" t="str">
        <f>IF(B156&lt;&gt;"",'(1) Budżet szczegółowy'!H159,"")</f>
        <v/>
      </c>
      <c r="D156" s="325" t="str">
        <f>IF(B156&lt;&gt;"",SUMIF('(2) Rejestr wydatków'!$B$208:$B$307, '(3) Monitoring'!A156, '(2) Rejestr wydatków'!$H$208:$H$307),"")</f>
        <v/>
      </c>
      <c r="E156" s="325" t="str">
        <f t="shared" si="13"/>
        <v/>
      </c>
      <c r="F156" s="325"/>
      <c r="G156" s="325" t="str">
        <f>IF(B156&lt;&gt;"",'(1) Budżet szczegółowy'!I159+'(1) Budżet szczegółowy'!M159+'(1) Budżet szczegółowy'!J159,"")</f>
        <v/>
      </c>
      <c r="H156" s="325" t="str">
        <f>IF(B156&lt;&gt;"",SUMIF('(2) Rejestr wydatków'!$B$208:$B$307, '(3) Monitoring'!A156, '(2) Rejestr wydatków'!$I$208:$I$307),"")</f>
        <v/>
      </c>
      <c r="I156" s="325" t="str">
        <f t="shared" si="14"/>
        <v/>
      </c>
      <c r="J156" s="325" t="str">
        <f t="shared" si="15"/>
        <v/>
      </c>
      <c r="K156" s="325" t="str">
        <f t="shared" si="16"/>
        <v/>
      </c>
    </row>
    <row r="157" spans="1:11" hidden="1" outlineLevel="1">
      <c r="A157" s="323" t="s">
        <v>160</v>
      </c>
      <c r="B157" s="324" t="str">
        <f>IF('(1) Budżet szczegółowy'!B160&lt;&gt;"",'(1) Budżet szczegółowy'!B160,"")</f>
        <v/>
      </c>
      <c r="C157" s="325" t="str">
        <f>IF(B157&lt;&gt;"",'(1) Budżet szczegółowy'!H160,"")</f>
        <v/>
      </c>
      <c r="D157" s="325" t="str">
        <f>IF(B157&lt;&gt;"",SUMIF('(2) Rejestr wydatków'!$B$208:$B$307, '(3) Monitoring'!A157, '(2) Rejestr wydatków'!$H$208:$H$307),"")</f>
        <v/>
      </c>
      <c r="E157" s="325" t="str">
        <f t="shared" si="13"/>
        <v/>
      </c>
      <c r="F157" s="325"/>
      <c r="G157" s="325" t="str">
        <f>IF(B157&lt;&gt;"",'(1) Budżet szczegółowy'!I160+'(1) Budżet szczegółowy'!M160+'(1) Budżet szczegółowy'!J160,"")</f>
        <v/>
      </c>
      <c r="H157" s="325" t="str">
        <f>IF(B157&lt;&gt;"",SUMIF('(2) Rejestr wydatków'!$B$208:$B$307, '(3) Monitoring'!A157, '(2) Rejestr wydatków'!$I$208:$I$307),"")</f>
        <v/>
      </c>
      <c r="I157" s="325" t="str">
        <f t="shared" si="14"/>
        <v/>
      </c>
      <c r="J157" s="325" t="str">
        <f t="shared" si="15"/>
        <v/>
      </c>
      <c r="K157" s="325" t="str">
        <f t="shared" si="16"/>
        <v/>
      </c>
    </row>
    <row r="158" spans="1:11" ht="37.5" customHeight="1" collapsed="1">
      <c r="A158" s="333"/>
      <c r="B158" s="333" t="str">
        <f>'(1) Budżet szczegółowy'!B162</f>
        <v>DZIAŁANIE 4</v>
      </c>
      <c r="C158" s="334">
        <f>SUM(C159:C208)</f>
        <v>0</v>
      </c>
      <c r="D158" s="334">
        <f t="shared" ref="D158:I158" si="17">SUM(D159:D208)</f>
        <v>0</v>
      </c>
      <c r="E158" s="334">
        <f t="shared" si="17"/>
        <v>0</v>
      </c>
      <c r="F158" s="334">
        <f t="shared" si="17"/>
        <v>0</v>
      </c>
      <c r="G158" s="334">
        <f t="shared" si="17"/>
        <v>0</v>
      </c>
      <c r="H158" s="334">
        <f t="shared" si="17"/>
        <v>0</v>
      </c>
      <c r="I158" s="334">
        <f t="shared" si="17"/>
        <v>0</v>
      </c>
      <c r="J158" s="334">
        <f t="shared" si="15"/>
        <v>0</v>
      </c>
      <c r="K158" s="334">
        <f t="shared" si="16"/>
        <v>0</v>
      </c>
    </row>
    <row r="159" spans="1:11">
      <c r="A159" s="335" t="s">
        <v>111</v>
      </c>
      <c r="B159" s="336" t="str">
        <f>IF('(1) Budżet szczegółowy'!B163&lt;&gt;"",'(1) Budżet szczegółowy'!B163,"")</f>
        <v/>
      </c>
      <c r="C159" s="337" t="str">
        <f>IF(B159&lt;&gt;"",'(1) Budżet szczegółowy'!H163,"")</f>
        <v/>
      </c>
      <c r="D159" s="337" t="str">
        <f>IF(B159&lt;&gt;"",SUMIF('(2) Rejestr wydatków'!$B$309:$B$408, '(3) Monitoring'!A159, '(2) Rejestr wydatków'!$H$209:$H$408),"")</f>
        <v/>
      </c>
      <c r="E159" s="337" t="str">
        <f>IF(B159&lt;&gt;"",C159-D159,"")</f>
        <v/>
      </c>
      <c r="F159" s="337"/>
      <c r="G159" s="337" t="str">
        <f>IF(B159&lt;&gt;"",'(1) Budżet szczegółowy'!I163+'(1) Budżet szczegółowy'!M163+'(1) Budżet szczegółowy'!J163,"")</f>
        <v/>
      </c>
      <c r="H159" s="337" t="str">
        <f>IF(B159&lt;&gt;"",SUMIF('(2) Rejestr wydatków'!$B$309:$B$408, '(3) Monitoring'!A159, '(2) Rejestr wydatków'!$I$309:$I$408),"")</f>
        <v/>
      </c>
      <c r="I159" s="337" t="str">
        <f>IF(B159&lt;&gt;"",SUM(G159-H159),"")</f>
        <v/>
      </c>
      <c r="J159" s="337" t="str">
        <f t="shared" si="15"/>
        <v/>
      </c>
      <c r="K159" s="337" t="str">
        <f t="shared" si="16"/>
        <v/>
      </c>
    </row>
    <row r="160" spans="1:11">
      <c r="A160" s="335" t="s">
        <v>112</v>
      </c>
      <c r="B160" s="336" t="str">
        <f>IF('(1) Budżet szczegółowy'!B164&lt;&gt;"",'(1) Budżet szczegółowy'!B164,"")</f>
        <v/>
      </c>
      <c r="C160" s="337" t="str">
        <f>IF(B160&lt;&gt;"",'(1) Budżet szczegółowy'!H164,"")</f>
        <v/>
      </c>
      <c r="D160" s="337" t="str">
        <f>IF(B160&lt;&gt;"",SUMIF('(2) Rejestr wydatków'!$B$309:$B$408, '(3) Monitoring'!A160, '(2) Rejestr wydatków'!$H$209:$H$408),"")</f>
        <v/>
      </c>
      <c r="E160" s="337" t="str">
        <f t="shared" ref="E160:E208" si="18">IF(B160&lt;&gt;"",C160-D160,"")</f>
        <v/>
      </c>
      <c r="F160" s="337"/>
      <c r="G160" s="337" t="str">
        <f>IF(B160&lt;&gt;"",'(1) Budżet szczegółowy'!I164+'(1) Budżet szczegółowy'!M164+'(1) Budżet szczegółowy'!J164,"")</f>
        <v/>
      </c>
      <c r="H160" s="337" t="str">
        <f>IF(B160&lt;&gt;"",SUMIF('(2) Rejestr wydatków'!$B$309:$B$408, '(3) Monitoring'!A160, '(2) Rejestr wydatków'!$I$309:$I$408),"")</f>
        <v/>
      </c>
      <c r="I160" s="337" t="str">
        <f t="shared" ref="I160:I208" si="19">IF(B160&lt;&gt;"",SUM(G160-H160),"")</f>
        <v/>
      </c>
      <c r="J160" s="337" t="str">
        <f t="shared" si="15"/>
        <v/>
      </c>
      <c r="K160" s="337" t="str">
        <f t="shared" si="16"/>
        <v/>
      </c>
    </row>
    <row r="161" spans="1:11">
      <c r="A161" s="335" t="s">
        <v>113</v>
      </c>
      <c r="B161" s="336" t="str">
        <f>IF('(1) Budżet szczegółowy'!B165&lt;&gt;"",'(1) Budżet szczegółowy'!B165,"")</f>
        <v/>
      </c>
      <c r="C161" s="337" t="str">
        <f>IF(B161&lt;&gt;"",'(1) Budżet szczegółowy'!H165,"")</f>
        <v/>
      </c>
      <c r="D161" s="337" t="str">
        <f>IF(B161&lt;&gt;"",SUMIF('(2) Rejestr wydatków'!$B$309:$B$408, '(3) Monitoring'!A161, '(2) Rejestr wydatków'!$H$209:$H$408),"")</f>
        <v/>
      </c>
      <c r="E161" s="337" t="str">
        <f t="shared" si="18"/>
        <v/>
      </c>
      <c r="F161" s="337"/>
      <c r="G161" s="337" t="str">
        <f>IF(B161&lt;&gt;"",'(1) Budżet szczegółowy'!I165+'(1) Budżet szczegółowy'!M165+'(1) Budżet szczegółowy'!J165,"")</f>
        <v/>
      </c>
      <c r="H161" s="337" t="str">
        <f>IF(B161&lt;&gt;"",SUMIF('(2) Rejestr wydatków'!$B$309:$B$408, '(3) Monitoring'!A161, '(2) Rejestr wydatków'!$I$309:$I$408),"")</f>
        <v/>
      </c>
      <c r="I161" s="337" t="str">
        <f t="shared" si="19"/>
        <v/>
      </c>
      <c r="J161" s="337" t="str">
        <f t="shared" si="15"/>
        <v/>
      </c>
      <c r="K161" s="337" t="str">
        <f t="shared" si="16"/>
        <v/>
      </c>
    </row>
    <row r="162" spans="1:11">
      <c r="A162" s="335" t="s">
        <v>114</v>
      </c>
      <c r="B162" s="336" t="str">
        <f>IF('(1) Budżet szczegółowy'!B166&lt;&gt;"",'(1) Budżet szczegółowy'!B166,"")</f>
        <v/>
      </c>
      <c r="C162" s="337" t="str">
        <f>IF(B162&lt;&gt;"",'(1) Budżet szczegółowy'!H166,"")</f>
        <v/>
      </c>
      <c r="D162" s="337" t="str">
        <f>IF(B162&lt;&gt;"",SUMIF('(2) Rejestr wydatków'!$B$309:$B$408, '(3) Monitoring'!A162, '(2) Rejestr wydatków'!$H$209:$H$408),"")</f>
        <v/>
      </c>
      <c r="E162" s="337" t="str">
        <f t="shared" si="18"/>
        <v/>
      </c>
      <c r="F162" s="337"/>
      <c r="G162" s="337" t="str">
        <f>IF(B162&lt;&gt;"",'(1) Budżet szczegółowy'!I166+'(1) Budżet szczegółowy'!M166+'(1) Budżet szczegółowy'!J166,"")</f>
        <v/>
      </c>
      <c r="H162" s="337" t="str">
        <f>IF(B162&lt;&gt;"",SUMIF('(2) Rejestr wydatków'!$B$309:$B$408, '(3) Monitoring'!A162, '(2) Rejestr wydatków'!$I$309:$I$408),"")</f>
        <v/>
      </c>
      <c r="I162" s="337" t="str">
        <f t="shared" si="19"/>
        <v/>
      </c>
      <c r="J162" s="337" t="str">
        <f t="shared" si="15"/>
        <v/>
      </c>
      <c r="K162" s="337" t="str">
        <f t="shared" si="16"/>
        <v/>
      </c>
    </row>
    <row r="163" spans="1:11">
      <c r="A163" s="335" t="s">
        <v>115</v>
      </c>
      <c r="B163" s="336" t="str">
        <f>IF('(1) Budżet szczegółowy'!B167&lt;&gt;"",'(1) Budżet szczegółowy'!B167,"")</f>
        <v/>
      </c>
      <c r="C163" s="337" t="str">
        <f>IF(B163&lt;&gt;"",'(1) Budżet szczegółowy'!H167,"")</f>
        <v/>
      </c>
      <c r="D163" s="337" t="str">
        <f>IF(B163&lt;&gt;"",SUMIF('(2) Rejestr wydatków'!$B$309:$B$408, '(3) Monitoring'!A163, '(2) Rejestr wydatków'!$H$209:$H$408),"")</f>
        <v/>
      </c>
      <c r="E163" s="337" t="str">
        <f t="shared" si="18"/>
        <v/>
      </c>
      <c r="F163" s="337"/>
      <c r="G163" s="337" t="str">
        <f>IF(B163&lt;&gt;"",'(1) Budżet szczegółowy'!I167+'(1) Budżet szczegółowy'!M167+'(1) Budżet szczegółowy'!J167,"")</f>
        <v/>
      </c>
      <c r="H163" s="337" t="str">
        <f>IF(B163&lt;&gt;"",SUMIF('(2) Rejestr wydatków'!$B$309:$B$408, '(3) Monitoring'!A163, '(2) Rejestr wydatków'!$I$309:$I$408),"")</f>
        <v/>
      </c>
      <c r="I163" s="337" t="str">
        <f t="shared" si="19"/>
        <v/>
      </c>
      <c r="J163" s="337" t="str">
        <f t="shared" si="15"/>
        <v/>
      </c>
      <c r="K163" s="337" t="str">
        <f t="shared" si="16"/>
        <v/>
      </c>
    </row>
    <row r="164" spans="1:11">
      <c r="A164" s="335" t="s">
        <v>116</v>
      </c>
      <c r="B164" s="336" t="str">
        <f>IF('(1) Budżet szczegółowy'!B168&lt;&gt;"",'(1) Budżet szczegółowy'!B168,"")</f>
        <v/>
      </c>
      <c r="C164" s="337" t="str">
        <f>IF(B164&lt;&gt;"",'(1) Budżet szczegółowy'!H168,"")</f>
        <v/>
      </c>
      <c r="D164" s="337" t="str">
        <f>IF(B164&lt;&gt;"",SUMIF('(2) Rejestr wydatków'!$B$309:$B$408, '(3) Monitoring'!A164, '(2) Rejestr wydatków'!$H$209:$H$408),"")</f>
        <v/>
      </c>
      <c r="E164" s="337" t="str">
        <f t="shared" si="18"/>
        <v/>
      </c>
      <c r="F164" s="337"/>
      <c r="G164" s="337" t="str">
        <f>IF(B164&lt;&gt;"",'(1) Budżet szczegółowy'!I168+'(1) Budżet szczegółowy'!M168+'(1) Budżet szczegółowy'!J168,"")</f>
        <v/>
      </c>
      <c r="H164" s="337" t="str">
        <f>IF(B164&lt;&gt;"",SUMIF('(2) Rejestr wydatków'!$B$309:$B$408, '(3) Monitoring'!A164, '(2) Rejestr wydatków'!$I$309:$I$408),"")</f>
        <v/>
      </c>
      <c r="I164" s="337" t="str">
        <f t="shared" si="19"/>
        <v/>
      </c>
      <c r="J164" s="337" t="str">
        <f t="shared" si="15"/>
        <v/>
      </c>
      <c r="K164" s="337" t="str">
        <f t="shared" si="16"/>
        <v/>
      </c>
    </row>
    <row r="165" spans="1:11">
      <c r="A165" s="335" t="s">
        <v>117</v>
      </c>
      <c r="B165" s="336" t="str">
        <f>IF('(1) Budżet szczegółowy'!B169&lt;&gt;"",'(1) Budżet szczegółowy'!B169,"")</f>
        <v/>
      </c>
      <c r="C165" s="337" t="str">
        <f>IF(B165&lt;&gt;"",'(1) Budżet szczegółowy'!H169,"")</f>
        <v/>
      </c>
      <c r="D165" s="337" t="str">
        <f>IF(B165&lt;&gt;"",SUMIF('(2) Rejestr wydatków'!$B$309:$B$408, '(3) Monitoring'!A165, '(2) Rejestr wydatków'!$H$209:$H$408),"")</f>
        <v/>
      </c>
      <c r="E165" s="337" t="str">
        <f t="shared" si="18"/>
        <v/>
      </c>
      <c r="F165" s="337"/>
      <c r="G165" s="337" t="str">
        <f>IF(B165&lt;&gt;"",'(1) Budżet szczegółowy'!I169+'(1) Budżet szczegółowy'!M169+'(1) Budżet szczegółowy'!J169,"")</f>
        <v/>
      </c>
      <c r="H165" s="337" t="str">
        <f>IF(B165&lt;&gt;"",SUMIF('(2) Rejestr wydatków'!$B$309:$B$408, '(3) Monitoring'!A165, '(2) Rejestr wydatków'!$I$309:$I$408),"")</f>
        <v/>
      </c>
      <c r="I165" s="337" t="str">
        <f t="shared" si="19"/>
        <v/>
      </c>
      <c r="J165" s="337" t="str">
        <f t="shared" si="15"/>
        <v/>
      </c>
      <c r="K165" s="337" t="str">
        <f t="shared" si="16"/>
        <v/>
      </c>
    </row>
    <row r="166" spans="1:11">
      <c r="A166" s="335" t="s">
        <v>118</v>
      </c>
      <c r="B166" s="336" t="str">
        <f>IF('(1) Budżet szczegółowy'!B170&lt;&gt;"",'(1) Budżet szczegółowy'!B170,"")</f>
        <v/>
      </c>
      <c r="C166" s="337" t="str">
        <f>IF(B166&lt;&gt;"",'(1) Budżet szczegółowy'!H170,"")</f>
        <v/>
      </c>
      <c r="D166" s="337" t="str">
        <f>IF(B166&lt;&gt;"",SUMIF('(2) Rejestr wydatków'!$B$309:$B$408, '(3) Monitoring'!A166, '(2) Rejestr wydatków'!$H$209:$H$408),"")</f>
        <v/>
      </c>
      <c r="E166" s="337" t="str">
        <f t="shared" si="18"/>
        <v/>
      </c>
      <c r="F166" s="337"/>
      <c r="G166" s="337" t="str">
        <f>IF(B166&lt;&gt;"",'(1) Budżet szczegółowy'!I170+'(1) Budżet szczegółowy'!M170+'(1) Budżet szczegółowy'!J170,"")</f>
        <v/>
      </c>
      <c r="H166" s="337" t="str">
        <f>IF(B166&lt;&gt;"",SUMIF('(2) Rejestr wydatków'!$B$309:$B$408, '(3) Monitoring'!A166, '(2) Rejestr wydatków'!$I$309:$I$408),"")</f>
        <v/>
      </c>
      <c r="I166" s="337" t="str">
        <f t="shared" si="19"/>
        <v/>
      </c>
      <c r="J166" s="337" t="str">
        <f t="shared" si="15"/>
        <v/>
      </c>
      <c r="K166" s="337" t="str">
        <f t="shared" si="16"/>
        <v/>
      </c>
    </row>
    <row r="167" spans="1:11">
      <c r="A167" s="335" t="s">
        <v>119</v>
      </c>
      <c r="B167" s="336" t="str">
        <f>IF('(1) Budżet szczegółowy'!B171&lt;&gt;"",'(1) Budżet szczegółowy'!B171,"")</f>
        <v/>
      </c>
      <c r="C167" s="337" t="str">
        <f>IF(B167&lt;&gt;"",'(1) Budżet szczegółowy'!H171,"")</f>
        <v/>
      </c>
      <c r="D167" s="337" t="str">
        <f>IF(B167&lt;&gt;"",SUMIF('(2) Rejestr wydatków'!$B$309:$B$408, '(3) Monitoring'!A167, '(2) Rejestr wydatków'!$H$209:$H$408),"")</f>
        <v/>
      </c>
      <c r="E167" s="337" t="str">
        <f t="shared" si="18"/>
        <v/>
      </c>
      <c r="F167" s="337"/>
      <c r="G167" s="337" t="str">
        <f>IF(B167&lt;&gt;"",'(1) Budżet szczegółowy'!I171+'(1) Budżet szczegółowy'!M171+'(1) Budżet szczegółowy'!J171,"")</f>
        <v/>
      </c>
      <c r="H167" s="337" t="str">
        <f>IF(B167&lt;&gt;"",SUMIF('(2) Rejestr wydatków'!$B$309:$B$408, '(3) Monitoring'!A167, '(2) Rejestr wydatków'!$I$309:$I$408),"")</f>
        <v/>
      </c>
      <c r="I167" s="337" t="str">
        <f t="shared" si="19"/>
        <v/>
      </c>
      <c r="J167" s="337" t="str">
        <f t="shared" si="15"/>
        <v/>
      </c>
      <c r="K167" s="337" t="str">
        <f t="shared" si="16"/>
        <v/>
      </c>
    </row>
    <row r="168" spans="1:11">
      <c r="A168" s="335" t="s">
        <v>120</v>
      </c>
      <c r="B168" s="336" t="str">
        <f>IF('(1) Budżet szczegółowy'!B172&lt;&gt;"",'(1) Budżet szczegółowy'!B172,"")</f>
        <v/>
      </c>
      <c r="C168" s="337" t="str">
        <f>IF(B168&lt;&gt;"",'(1) Budżet szczegółowy'!H172,"")</f>
        <v/>
      </c>
      <c r="D168" s="337" t="str">
        <f>IF(B168&lt;&gt;"",SUMIF('(2) Rejestr wydatków'!$B$309:$B$408, '(3) Monitoring'!A168, '(2) Rejestr wydatków'!$H$209:$H$408),"")</f>
        <v/>
      </c>
      <c r="E168" s="337" t="str">
        <f t="shared" si="18"/>
        <v/>
      </c>
      <c r="F168" s="337"/>
      <c r="G168" s="337" t="str">
        <f>IF(B168&lt;&gt;"",'(1) Budżet szczegółowy'!I172+'(1) Budżet szczegółowy'!M172+'(1) Budżet szczegółowy'!J172,"")</f>
        <v/>
      </c>
      <c r="H168" s="337" t="str">
        <f>IF(B168&lt;&gt;"",SUMIF('(2) Rejestr wydatków'!$B$309:$B$408, '(3) Monitoring'!A168, '(2) Rejestr wydatków'!$I$309:$I$408),"")</f>
        <v/>
      </c>
      <c r="I168" s="337" t="str">
        <f t="shared" si="19"/>
        <v/>
      </c>
      <c r="J168" s="337" t="str">
        <f t="shared" si="15"/>
        <v/>
      </c>
      <c r="K168" s="337" t="str">
        <f t="shared" si="16"/>
        <v/>
      </c>
    </row>
    <row r="169" spans="1:11">
      <c r="A169" s="335" t="s">
        <v>121</v>
      </c>
      <c r="B169" s="336" t="str">
        <f>IF('(1) Budżet szczegółowy'!B173&lt;&gt;"",'(1) Budżet szczegółowy'!B173,"")</f>
        <v/>
      </c>
      <c r="C169" s="337" t="str">
        <f>IF(B169&lt;&gt;"",'(1) Budżet szczegółowy'!H173,"")</f>
        <v/>
      </c>
      <c r="D169" s="337" t="str">
        <f>IF(B169&lt;&gt;"",SUMIF('(2) Rejestr wydatków'!$B$309:$B$408, '(3) Monitoring'!A169, '(2) Rejestr wydatków'!$H$209:$H$408),"")</f>
        <v/>
      </c>
      <c r="E169" s="337" t="str">
        <f t="shared" si="18"/>
        <v/>
      </c>
      <c r="F169" s="337"/>
      <c r="G169" s="337" t="str">
        <f>IF(B169&lt;&gt;"",'(1) Budżet szczegółowy'!I173+'(1) Budżet szczegółowy'!M173+'(1) Budżet szczegółowy'!J173,"")</f>
        <v/>
      </c>
      <c r="H169" s="337" t="str">
        <f>IF(B169&lt;&gt;"",SUMIF('(2) Rejestr wydatków'!$B$309:$B$408, '(3) Monitoring'!A169, '(2) Rejestr wydatków'!$I$309:$I$408),"")</f>
        <v/>
      </c>
      <c r="I169" s="337" t="str">
        <f t="shared" si="19"/>
        <v/>
      </c>
      <c r="J169" s="337" t="str">
        <f t="shared" si="15"/>
        <v/>
      </c>
      <c r="K169" s="337" t="str">
        <f t="shared" si="16"/>
        <v/>
      </c>
    </row>
    <row r="170" spans="1:11">
      <c r="A170" s="335" t="s">
        <v>122</v>
      </c>
      <c r="B170" s="336" t="str">
        <f>IF('(1) Budżet szczegółowy'!B174&lt;&gt;"",'(1) Budżet szczegółowy'!B174,"")</f>
        <v/>
      </c>
      <c r="C170" s="337" t="str">
        <f>IF(B170&lt;&gt;"",'(1) Budżet szczegółowy'!H174,"")</f>
        <v/>
      </c>
      <c r="D170" s="337" t="str">
        <f>IF(B170&lt;&gt;"",SUMIF('(2) Rejestr wydatków'!$B$309:$B$408, '(3) Monitoring'!A170, '(2) Rejestr wydatków'!$H$209:$H$408),"")</f>
        <v/>
      </c>
      <c r="E170" s="337" t="str">
        <f t="shared" si="18"/>
        <v/>
      </c>
      <c r="F170" s="337"/>
      <c r="G170" s="337" t="str">
        <f>IF(B170&lt;&gt;"",'(1) Budżet szczegółowy'!I174+'(1) Budżet szczegółowy'!M174+'(1) Budżet szczegółowy'!J174,"")</f>
        <v/>
      </c>
      <c r="H170" s="337" t="str">
        <f>IF(B170&lt;&gt;"",SUMIF('(2) Rejestr wydatków'!$B$309:$B$408, '(3) Monitoring'!A170, '(2) Rejestr wydatków'!$I$309:$I$408),"")</f>
        <v/>
      </c>
      <c r="I170" s="337" t="str">
        <f t="shared" si="19"/>
        <v/>
      </c>
      <c r="J170" s="337" t="str">
        <f t="shared" si="15"/>
        <v/>
      </c>
      <c r="K170" s="337" t="str">
        <f t="shared" si="16"/>
        <v/>
      </c>
    </row>
    <row r="171" spans="1:11">
      <c r="A171" s="335" t="s">
        <v>123</v>
      </c>
      <c r="B171" s="336" t="str">
        <f>IF('(1) Budżet szczegółowy'!B175&lt;&gt;"",'(1) Budżet szczegółowy'!B175,"")</f>
        <v/>
      </c>
      <c r="C171" s="337" t="str">
        <f>IF(B171&lt;&gt;"",'(1) Budżet szczegółowy'!H175,"")</f>
        <v/>
      </c>
      <c r="D171" s="337" t="str">
        <f>IF(B171&lt;&gt;"",SUMIF('(2) Rejestr wydatków'!$B$309:$B$408, '(3) Monitoring'!A171, '(2) Rejestr wydatków'!$H$209:$H$408),"")</f>
        <v/>
      </c>
      <c r="E171" s="337" t="str">
        <f t="shared" si="18"/>
        <v/>
      </c>
      <c r="F171" s="337"/>
      <c r="G171" s="337" t="str">
        <f>IF(B171&lt;&gt;"",'(1) Budżet szczegółowy'!I175+'(1) Budżet szczegółowy'!M175+'(1) Budżet szczegółowy'!J175,"")</f>
        <v/>
      </c>
      <c r="H171" s="337" t="str">
        <f>IF(B171&lt;&gt;"",SUMIF('(2) Rejestr wydatków'!$B$309:$B$408, '(3) Monitoring'!A171, '(2) Rejestr wydatków'!$I$309:$I$408),"")</f>
        <v/>
      </c>
      <c r="I171" s="337" t="str">
        <f t="shared" si="19"/>
        <v/>
      </c>
      <c r="J171" s="337" t="str">
        <f t="shared" si="15"/>
        <v/>
      </c>
      <c r="K171" s="337" t="str">
        <f t="shared" si="16"/>
        <v/>
      </c>
    </row>
    <row r="172" spans="1:11">
      <c r="A172" s="335" t="s">
        <v>124</v>
      </c>
      <c r="B172" s="336" t="str">
        <f>IF('(1) Budżet szczegółowy'!B176&lt;&gt;"",'(1) Budżet szczegółowy'!B176,"")</f>
        <v/>
      </c>
      <c r="C172" s="337" t="str">
        <f>IF(B172&lt;&gt;"",'(1) Budżet szczegółowy'!H176,"")</f>
        <v/>
      </c>
      <c r="D172" s="337" t="str">
        <f>IF(B172&lt;&gt;"",SUMIF('(2) Rejestr wydatków'!$B$309:$B$408, '(3) Monitoring'!A172, '(2) Rejestr wydatków'!$H$209:$H$408),"")</f>
        <v/>
      </c>
      <c r="E172" s="337" t="str">
        <f t="shared" si="18"/>
        <v/>
      </c>
      <c r="F172" s="337"/>
      <c r="G172" s="337" t="str">
        <f>IF(B172&lt;&gt;"",'(1) Budżet szczegółowy'!I176+'(1) Budżet szczegółowy'!M176+'(1) Budżet szczegółowy'!J176,"")</f>
        <v/>
      </c>
      <c r="H172" s="337" t="str">
        <f>IF(B172&lt;&gt;"",SUMIF('(2) Rejestr wydatków'!$B$309:$B$408, '(3) Monitoring'!A172, '(2) Rejestr wydatków'!$I$309:$I$408),"")</f>
        <v/>
      </c>
      <c r="I172" s="337" t="str">
        <f t="shared" si="19"/>
        <v/>
      </c>
      <c r="J172" s="337" t="str">
        <f t="shared" si="15"/>
        <v/>
      </c>
      <c r="K172" s="337" t="str">
        <f t="shared" si="16"/>
        <v/>
      </c>
    </row>
    <row r="173" spans="1:11">
      <c r="A173" s="335" t="s">
        <v>125</v>
      </c>
      <c r="B173" s="336" t="str">
        <f>IF('(1) Budżet szczegółowy'!B177&lt;&gt;"",'(1) Budżet szczegółowy'!B177,"")</f>
        <v/>
      </c>
      <c r="C173" s="337" t="str">
        <f>IF(B173&lt;&gt;"",'(1) Budżet szczegółowy'!H177,"")</f>
        <v/>
      </c>
      <c r="D173" s="337" t="str">
        <f>IF(B173&lt;&gt;"",SUMIF('(2) Rejestr wydatków'!$B$309:$B$408, '(3) Monitoring'!A173, '(2) Rejestr wydatków'!$H$209:$H$408),"")</f>
        <v/>
      </c>
      <c r="E173" s="337" t="str">
        <f t="shared" si="18"/>
        <v/>
      </c>
      <c r="F173" s="337"/>
      <c r="G173" s="337" t="str">
        <f>IF(B173&lt;&gt;"",'(1) Budżet szczegółowy'!I177+'(1) Budżet szczegółowy'!M177+'(1) Budżet szczegółowy'!J177,"")</f>
        <v/>
      </c>
      <c r="H173" s="337" t="str">
        <f>IF(B173&lt;&gt;"",SUMIF('(2) Rejestr wydatków'!$B$309:$B$408, '(3) Monitoring'!A173, '(2) Rejestr wydatków'!$I$309:$I$408),"")</f>
        <v/>
      </c>
      <c r="I173" s="337" t="str">
        <f t="shared" si="19"/>
        <v/>
      </c>
      <c r="J173" s="337" t="str">
        <f t="shared" si="15"/>
        <v/>
      </c>
      <c r="K173" s="337" t="str">
        <f t="shared" si="16"/>
        <v/>
      </c>
    </row>
    <row r="174" spans="1:11">
      <c r="A174" s="335" t="s">
        <v>126</v>
      </c>
      <c r="B174" s="336" t="str">
        <f>IF('(1) Budżet szczegółowy'!B178&lt;&gt;"",'(1) Budżet szczegółowy'!B178,"")</f>
        <v/>
      </c>
      <c r="C174" s="337" t="str">
        <f>IF(B174&lt;&gt;"",'(1) Budżet szczegółowy'!H178,"")</f>
        <v/>
      </c>
      <c r="D174" s="337" t="str">
        <f>IF(B174&lt;&gt;"",SUMIF('(2) Rejestr wydatków'!$B$309:$B$408, '(3) Monitoring'!A174, '(2) Rejestr wydatków'!$H$209:$H$408),"")</f>
        <v/>
      </c>
      <c r="E174" s="337" t="str">
        <f t="shared" si="18"/>
        <v/>
      </c>
      <c r="F174" s="337"/>
      <c r="G174" s="337" t="str">
        <f>IF(B174&lt;&gt;"",'(1) Budżet szczegółowy'!I178+'(1) Budżet szczegółowy'!M178+'(1) Budżet szczegółowy'!J178,"")</f>
        <v/>
      </c>
      <c r="H174" s="337" t="str">
        <f>IF(B174&lt;&gt;"",SUMIF('(2) Rejestr wydatków'!$B$309:$B$408, '(3) Monitoring'!A174, '(2) Rejestr wydatków'!$I$309:$I$408),"")</f>
        <v/>
      </c>
      <c r="I174" s="337" t="str">
        <f t="shared" si="19"/>
        <v/>
      </c>
      <c r="J174" s="337" t="str">
        <f t="shared" si="15"/>
        <v/>
      </c>
      <c r="K174" s="337" t="str">
        <f t="shared" si="16"/>
        <v/>
      </c>
    </row>
    <row r="175" spans="1:11">
      <c r="A175" s="335" t="s">
        <v>127</v>
      </c>
      <c r="B175" s="336" t="str">
        <f>IF('(1) Budżet szczegółowy'!B179&lt;&gt;"",'(1) Budżet szczegółowy'!B179,"")</f>
        <v/>
      </c>
      <c r="C175" s="337" t="str">
        <f>IF(B175&lt;&gt;"",'(1) Budżet szczegółowy'!H179,"")</f>
        <v/>
      </c>
      <c r="D175" s="337" t="str">
        <f>IF(B175&lt;&gt;"",SUMIF('(2) Rejestr wydatków'!$B$309:$B$408, '(3) Monitoring'!A175, '(2) Rejestr wydatków'!$H$209:$H$408),"")</f>
        <v/>
      </c>
      <c r="E175" s="337" t="str">
        <f t="shared" si="18"/>
        <v/>
      </c>
      <c r="F175" s="337"/>
      <c r="G175" s="337" t="str">
        <f>IF(B175&lt;&gt;"",'(1) Budżet szczegółowy'!I179+'(1) Budżet szczegółowy'!M179+'(1) Budżet szczegółowy'!J179,"")</f>
        <v/>
      </c>
      <c r="H175" s="337" t="str">
        <f>IF(B175&lt;&gt;"",SUMIF('(2) Rejestr wydatków'!$B$309:$B$408, '(3) Monitoring'!A175, '(2) Rejestr wydatków'!$I$309:$I$408),"")</f>
        <v/>
      </c>
      <c r="I175" s="337" t="str">
        <f t="shared" si="19"/>
        <v/>
      </c>
      <c r="J175" s="337" t="str">
        <f t="shared" si="15"/>
        <v/>
      </c>
      <c r="K175" s="337" t="str">
        <f t="shared" si="16"/>
        <v/>
      </c>
    </row>
    <row r="176" spans="1:11">
      <c r="A176" s="335" t="s">
        <v>128</v>
      </c>
      <c r="B176" s="336" t="str">
        <f>IF('(1) Budżet szczegółowy'!B180&lt;&gt;"",'(1) Budżet szczegółowy'!B180,"")</f>
        <v/>
      </c>
      <c r="C176" s="337" t="str">
        <f>IF(B176&lt;&gt;"",'(1) Budżet szczegółowy'!H180,"")</f>
        <v/>
      </c>
      <c r="D176" s="337" t="str">
        <f>IF(B176&lt;&gt;"",SUMIF('(2) Rejestr wydatków'!$B$309:$B$408, '(3) Monitoring'!A176, '(2) Rejestr wydatków'!$H$209:$H$408),"")</f>
        <v/>
      </c>
      <c r="E176" s="337" t="str">
        <f t="shared" si="18"/>
        <v/>
      </c>
      <c r="F176" s="337"/>
      <c r="G176" s="337" t="str">
        <f>IF(B176&lt;&gt;"",'(1) Budżet szczegółowy'!I180+'(1) Budżet szczegółowy'!M180+'(1) Budżet szczegółowy'!J180,"")</f>
        <v/>
      </c>
      <c r="H176" s="337" t="str">
        <f>IF(B176&lt;&gt;"",SUMIF('(2) Rejestr wydatków'!$B$309:$B$408, '(3) Monitoring'!A176, '(2) Rejestr wydatków'!$I$309:$I$408),"")</f>
        <v/>
      </c>
      <c r="I176" s="337" t="str">
        <f t="shared" si="19"/>
        <v/>
      </c>
      <c r="J176" s="337" t="str">
        <f t="shared" si="15"/>
        <v/>
      </c>
      <c r="K176" s="337" t="str">
        <f t="shared" si="16"/>
        <v/>
      </c>
    </row>
    <row r="177" spans="1:11">
      <c r="A177" s="335" t="s">
        <v>129</v>
      </c>
      <c r="B177" s="336" t="str">
        <f>IF('(1) Budżet szczegółowy'!B181&lt;&gt;"",'(1) Budżet szczegółowy'!B181,"")</f>
        <v/>
      </c>
      <c r="C177" s="337" t="str">
        <f>IF(B177&lt;&gt;"",'(1) Budżet szczegółowy'!H181,"")</f>
        <v/>
      </c>
      <c r="D177" s="337" t="str">
        <f>IF(B177&lt;&gt;"",SUMIF('(2) Rejestr wydatków'!$B$309:$B$408, '(3) Monitoring'!A177, '(2) Rejestr wydatków'!$H$209:$H$408),"")</f>
        <v/>
      </c>
      <c r="E177" s="337" t="str">
        <f t="shared" si="18"/>
        <v/>
      </c>
      <c r="F177" s="337"/>
      <c r="G177" s="337" t="str">
        <f>IF(B177&lt;&gt;"",'(1) Budżet szczegółowy'!I181+'(1) Budżet szczegółowy'!M181+'(1) Budżet szczegółowy'!J181,"")</f>
        <v/>
      </c>
      <c r="H177" s="337" t="str">
        <f>IF(B177&lt;&gt;"",SUMIF('(2) Rejestr wydatków'!$B$309:$B$408, '(3) Monitoring'!A177, '(2) Rejestr wydatków'!$I$309:$I$408),"")</f>
        <v/>
      </c>
      <c r="I177" s="337" t="str">
        <f t="shared" si="19"/>
        <v/>
      </c>
      <c r="J177" s="337" t="str">
        <f t="shared" si="15"/>
        <v/>
      </c>
      <c r="K177" s="337" t="str">
        <f t="shared" si="16"/>
        <v/>
      </c>
    </row>
    <row r="178" spans="1:11">
      <c r="A178" s="335" t="s">
        <v>130</v>
      </c>
      <c r="B178" s="336" t="str">
        <f>IF('(1) Budżet szczegółowy'!B182&lt;&gt;"",'(1) Budżet szczegółowy'!B182,"")</f>
        <v/>
      </c>
      <c r="C178" s="337" t="str">
        <f>IF(B178&lt;&gt;"",'(1) Budżet szczegółowy'!H182,"")</f>
        <v/>
      </c>
      <c r="D178" s="337" t="str">
        <f>IF(B178&lt;&gt;"",SUMIF('(2) Rejestr wydatków'!$B$309:$B$408, '(3) Monitoring'!A178, '(2) Rejestr wydatków'!$H$209:$H$408),"")</f>
        <v/>
      </c>
      <c r="E178" s="337" t="str">
        <f t="shared" si="18"/>
        <v/>
      </c>
      <c r="F178" s="337"/>
      <c r="G178" s="337" t="str">
        <f>IF(B178&lt;&gt;"",'(1) Budżet szczegółowy'!I182+'(1) Budżet szczegółowy'!M182+'(1) Budżet szczegółowy'!J182,"")</f>
        <v/>
      </c>
      <c r="H178" s="337" t="str">
        <f>IF(B178&lt;&gt;"",SUMIF('(2) Rejestr wydatków'!$B$309:$B$408, '(3) Monitoring'!A178, '(2) Rejestr wydatków'!$I$309:$I$408),"")</f>
        <v/>
      </c>
      <c r="I178" s="337" t="str">
        <f t="shared" si="19"/>
        <v/>
      </c>
      <c r="J178" s="337" t="str">
        <f t="shared" si="15"/>
        <v/>
      </c>
      <c r="K178" s="337" t="str">
        <f t="shared" si="16"/>
        <v/>
      </c>
    </row>
    <row r="179" spans="1:11">
      <c r="A179" s="335" t="s">
        <v>131</v>
      </c>
      <c r="B179" s="336" t="str">
        <f>IF('(1) Budżet szczegółowy'!B183&lt;&gt;"",'(1) Budżet szczegółowy'!B183,"")</f>
        <v/>
      </c>
      <c r="C179" s="337" t="str">
        <f>IF(B179&lt;&gt;"",'(1) Budżet szczegółowy'!H183,"")</f>
        <v/>
      </c>
      <c r="D179" s="337" t="str">
        <f>IF(B179&lt;&gt;"",SUMIF('(2) Rejestr wydatków'!$B$309:$B$408, '(3) Monitoring'!A179, '(2) Rejestr wydatków'!$H$209:$H$408),"")</f>
        <v/>
      </c>
      <c r="E179" s="337" t="str">
        <f t="shared" si="18"/>
        <v/>
      </c>
      <c r="F179" s="337"/>
      <c r="G179" s="337" t="str">
        <f>IF(B179&lt;&gt;"",'(1) Budżet szczegółowy'!I183+'(1) Budżet szczegółowy'!M183+'(1) Budżet szczegółowy'!J183,"")</f>
        <v/>
      </c>
      <c r="H179" s="337" t="str">
        <f>IF(B179&lt;&gt;"",SUMIF('(2) Rejestr wydatków'!$B$309:$B$408, '(3) Monitoring'!A179, '(2) Rejestr wydatków'!$I$309:$I$408),"")</f>
        <v/>
      </c>
      <c r="I179" s="337" t="str">
        <f t="shared" si="19"/>
        <v/>
      </c>
      <c r="J179" s="337" t="str">
        <f t="shared" si="15"/>
        <v/>
      </c>
      <c r="K179" s="337" t="str">
        <f t="shared" si="16"/>
        <v/>
      </c>
    </row>
    <row r="180" spans="1:11">
      <c r="A180" s="335" t="s">
        <v>132</v>
      </c>
      <c r="B180" s="336" t="str">
        <f>IF('(1) Budżet szczegółowy'!B184&lt;&gt;"",'(1) Budżet szczegółowy'!B184,"")</f>
        <v/>
      </c>
      <c r="C180" s="337" t="str">
        <f>IF(B180&lt;&gt;"",'(1) Budżet szczegółowy'!H184,"")</f>
        <v/>
      </c>
      <c r="D180" s="337" t="str">
        <f>IF(B180&lt;&gt;"",SUMIF('(2) Rejestr wydatków'!$B$309:$B$408, '(3) Monitoring'!A180, '(2) Rejestr wydatków'!$H$209:$H$408),"")</f>
        <v/>
      </c>
      <c r="E180" s="337" t="str">
        <f t="shared" si="18"/>
        <v/>
      </c>
      <c r="F180" s="337"/>
      <c r="G180" s="337" t="str">
        <f>IF(B180&lt;&gt;"",'(1) Budżet szczegółowy'!I184+'(1) Budżet szczegółowy'!M184+'(1) Budżet szczegółowy'!J184,"")</f>
        <v/>
      </c>
      <c r="H180" s="337" t="str">
        <f>IF(B180&lt;&gt;"",SUMIF('(2) Rejestr wydatków'!$B$309:$B$408, '(3) Monitoring'!A180, '(2) Rejestr wydatków'!$I$309:$I$408),"")</f>
        <v/>
      </c>
      <c r="I180" s="337" t="str">
        <f t="shared" si="19"/>
        <v/>
      </c>
      <c r="J180" s="337" t="str">
        <f t="shared" si="15"/>
        <v/>
      </c>
      <c r="K180" s="337" t="str">
        <f t="shared" si="16"/>
        <v/>
      </c>
    </row>
    <row r="181" spans="1:11">
      <c r="A181" s="335" t="s">
        <v>133</v>
      </c>
      <c r="B181" s="336" t="str">
        <f>IF('(1) Budżet szczegółowy'!B185&lt;&gt;"",'(1) Budżet szczegółowy'!B185,"")</f>
        <v/>
      </c>
      <c r="C181" s="337" t="str">
        <f>IF(B181&lt;&gt;"",'(1) Budżet szczegółowy'!H185,"")</f>
        <v/>
      </c>
      <c r="D181" s="337" t="str">
        <f>IF(B181&lt;&gt;"",SUMIF('(2) Rejestr wydatków'!$B$309:$B$408, '(3) Monitoring'!A181, '(2) Rejestr wydatków'!$H$209:$H$408),"")</f>
        <v/>
      </c>
      <c r="E181" s="337" t="str">
        <f t="shared" si="18"/>
        <v/>
      </c>
      <c r="F181" s="337"/>
      <c r="G181" s="337" t="str">
        <f>IF(B181&lt;&gt;"",'(1) Budżet szczegółowy'!I185+'(1) Budżet szczegółowy'!M185+'(1) Budżet szczegółowy'!J185,"")</f>
        <v/>
      </c>
      <c r="H181" s="337" t="str">
        <f>IF(B181&lt;&gt;"",SUMIF('(2) Rejestr wydatków'!$B$309:$B$408, '(3) Monitoring'!A181, '(2) Rejestr wydatków'!$I$309:$I$408),"")</f>
        <v/>
      </c>
      <c r="I181" s="337" t="str">
        <f t="shared" si="19"/>
        <v/>
      </c>
      <c r="J181" s="337" t="str">
        <f t="shared" si="15"/>
        <v/>
      </c>
      <c r="K181" s="337" t="str">
        <f t="shared" si="16"/>
        <v/>
      </c>
    </row>
    <row r="182" spans="1:11">
      <c r="A182" s="335" t="s">
        <v>134</v>
      </c>
      <c r="B182" s="336" t="str">
        <f>IF('(1) Budżet szczegółowy'!B186&lt;&gt;"",'(1) Budżet szczegółowy'!B186,"")</f>
        <v/>
      </c>
      <c r="C182" s="337" t="str">
        <f>IF(B182&lt;&gt;"",'(1) Budżet szczegółowy'!H186,"")</f>
        <v/>
      </c>
      <c r="D182" s="337" t="str">
        <f>IF(B182&lt;&gt;"",SUMIF('(2) Rejestr wydatków'!$B$309:$B$408, '(3) Monitoring'!A182, '(2) Rejestr wydatków'!$H$209:$H$408),"")</f>
        <v/>
      </c>
      <c r="E182" s="337" t="str">
        <f t="shared" si="18"/>
        <v/>
      </c>
      <c r="F182" s="337"/>
      <c r="G182" s="337" t="str">
        <f>IF(B182&lt;&gt;"",'(1) Budżet szczegółowy'!I186+'(1) Budżet szczegółowy'!M186+'(1) Budżet szczegółowy'!J186,"")</f>
        <v/>
      </c>
      <c r="H182" s="337" t="str">
        <f>IF(B182&lt;&gt;"",SUMIF('(2) Rejestr wydatków'!$B$309:$B$408, '(3) Monitoring'!A182, '(2) Rejestr wydatków'!$I$309:$I$408),"")</f>
        <v/>
      </c>
      <c r="I182" s="337" t="str">
        <f t="shared" si="19"/>
        <v/>
      </c>
      <c r="J182" s="337" t="str">
        <f t="shared" si="15"/>
        <v/>
      </c>
      <c r="K182" s="337" t="str">
        <f t="shared" si="16"/>
        <v/>
      </c>
    </row>
    <row r="183" spans="1:11">
      <c r="A183" s="335" t="s">
        <v>135</v>
      </c>
      <c r="B183" s="336" t="str">
        <f>IF('(1) Budżet szczegółowy'!B187&lt;&gt;"",'(1) Budżet szczegółowy'!B187,"")</f>
        <v/>
      </c>
      <c r="C183" s="337" t="str">
        <f>IF(B183&lt;&gt;"",'(1) Budżet szczegółowy'!H187,"")</f>
        <v/>
      </c>
      <c r="D183" s="337" t="str">
        <f>IF(B183&lt;&gt;"",SUMIF('(2) Rejestr wydatków'!$B$309:$B$408, '(3) Monitoring'!A183, '(2) Rejestr wydatków'!$H$209:$H$408),"")</f>
        <v/>
      </c>
      <c r="E183" s="337" t="str">
        <f t="shared" si="18"/>
        <v/>
      </c>
      <c r="F183" s="337"/>
      <c r="G183" s="337" t="str">
        <f>IF(B183&lt;&gt;"",'(1) Budżet szczegółowy'!I187+'(1) Budżet szczegółowy'!M187+'(1) Budżet szczegółowy'!J187,"")</f>
        <v/>
      </c>
      <c r="H183" s="337" t="str">
        <f>IF(B183&lt;&gt;"",SUMIF('(2) Rejestr wydatków'!$B$309:$B$408, '(3) Monitoring'!A183, '(2) Rejestr wydatków'!$I$309:$I$408),"")</f>
        <v/>
      </c>
      <c r="I183" s="337" t="str">
        <f t="shared" si="19"/>
        <v/>
      </c>
      <c r="J183" s="337" t="str">
        <f t="shared" si="15"/>
        <v/>
      </c>
      <c r="K183" s="337" t="str">
        <f t="shared" si="16"/>
        <v/>
      </c>
    </row>
    <row r="184" spans="1:11" hidden="1" outlineLevel="1">
      <c r="A184" s="335" t="s">
        <v>136</v>
      </c>
      <c r="B184" s="336" t="str">
        <f>IF('(1) Budżet szczegółowy'!B188&lt;&gt;"",'(1) Budżet szczegółowy'!B188,"")</f>
        <v/>
      </c>
      <c r="C184" s="337" t="str">
        <f>IF(B184&lt;&gt;"",'(1) Budżet szczegółowy'!H188,"")</f>
        <v/>
      </c>
      <c r="D184" s="337" t="str">
        <f>IF(B184&lt;&gt;"",SUMIF('(2) Rejestr wydatków'!$B$309:$B$408, '(3) Monitoring'!A184, '(2) Rejestr wydatków'!$H$209:$H$408),"")</f>
        <v/>
      </c>
      <c r="E184" s="337" t="str">
        <f t="shared" si="18"/>
        <v/>
      </c>
      <c r="F184" s="337"/>
      <c r="G184" s="337" t="str">
        <f>IF(B184&lt;&gt;"",'(1) Budżet szczegółowy'!I188+'(1) Budżet szczegółowy'!M188+'(1) Budżet szczegółowy'!J188,"")</f>
        <v/>
      </c>
      <c r="H184" s="337" t="str">
        <f>IF(B184&lt;&gt;"",SUMIF('(2) Rejestr wydatków'!$B$309:$B$408, '(3) Monitoring'!A184, '(2) Rejestr wydatków'!$I$309:$I$408),"")</f>
        <v/>
      </c>
      <c r="I184" s="337" t="str">
        <f t="shared" si="19"/>
        <v/>
      </c>
      <c r="J184" s="337" t="str">
        <f t="shared" si="15"/>
        <v/>
      </c>
      <c r="K184" s="337" t="str">
        <f t="shared" si="16"/>
        <v/>
      </c>
    </row>
    <row r="185" spans="1:11" hidden="1" outlineLevel="1">
      <c r="A185" s="335" t="s">
        <v>137</v>
      </c>
      <c r="B185" s="336" t="str">
        <f>IF('(1) Budżet szczegółowy'!B189&lt;&gt;"",'(1) Budżet szczegółowy'!B189,"")</f>
        <v/>
      </c>
      <c r="C185" s="337" t="str">
        <f>IF(B185&lt;&gt;"",'(1) Budżet szczegółowy'!H189,"")</f>
        <v/>
      </c>
      <c r="D185" s="337" t="str">
        <f>IF(B185&lt;&gt;"",SUMIF('(2) Rejestr wydatków'!$B$309:$B$408, '(3) Monitoring'!A185, '(2) Rejestr wydatków'!$H$209:$H$408),"")</f>
        <v/>
      </c>
      <c r="E185" s="337" t="str">
        <f t="shared" si="18"/>
        <v/>
      </c>
      <c r="F185" s="337"/>
      <c r="G185" s="337" t="str">
        <f>IF(B185&lt;&gt;"",'(1) Budżet szczegółowy'!I189+'(1) Budżet szczegółowy'!M189+'(1) Budżet szczegółowy'!J189,"")</f>
        <v/>
      </c>
      <c r="H185" s="337" t="str">
        <f>IF(B185&lt;&gt;"",SUMIF('(2) Rejestr wydatków'!$B$309:$B$408, '(3) Monitoring'!A185, '(2) Rejestr wydatków'!$I$309:$I$408),"")</f>
        <v/>
      </c>
      <c r="I185" s="337" t="str">
        <f t="shared" si="19"/>
        <v/>
      </c>
      <c r="J185" s="337" t="str">
        <f t="shared" si="15"/>
        <v/>
      </c>
      <c r="K185" s="337" t="str">
        <f t="shared" si="16"/>
        <v/>
      </c>
    </row>
    <row r="186" spans="1:11" hidden="1" outlineLevel="1">
      <c r="A186" s="335" t="s">
        <v>138</v>
      </c>
      <c r="B186" s="336" t="str">
        <f>IF('(1) Budżet szczegółowy'!B190&lt;&gt;"",'(1) Budżet szczegółowy'!B190,"")</f>
        <v/>
      </c>
      <c r="C186" s="337" t="str">
        <f>IF(B186&lt;&gt;"",'(1) Budżet szczegółowy'!H190,"")</f>
        <v/>
      </c>
      <c r="D186" s="337" t="str">
        <f>IF(B186&lt;&gt;"",SUMIF('(2) Rejestr wydatków'!$B$309:$B$408, '(3) Monitoring'!A186, '(2) Rejestr wydatków'!$H$209:$H$408),"")</f>
        <v/>
      </c>
      <c r="E186" s="337" t="str">
        <f t="shared" si="18"/>
        <v/>
      </c>
      <c r="F186" s="337"/>
      <c r="G186" s="337" t="str">
        <f>IF(B186&lt;&gt;"",'(1) Budżet szczegółowy'!I190+'(1) Budżet szczegółowy'!M190+'(1) Budżet szczegółowy'!J190,"")</f>
        <v/>
      </c>
      <c r="H186" s="337" t="str">
        <f>IF(B186&lt;&gt;"",SUMIF('(2) Rejestr wydatków'!$B$309:$B$408, '(3) Monitoring'!A186, '(2) Rejestr wydatków'!$I$309:$I$408),"")</f>
        <v/>
      </c>
      <c r="I186" s="337" t="str">
        <f t="shared" si="19"/>
        <v/>
      </c>
      <c r="J186" s="337" t="str">
        <f t="shared" si="15"/>
        <v/>
      </c>
      <c r="K186" s="337" t="str">
        <f t="shared" si="16"/>
        <v/>
      </c>
    </row>
    <row r="187" spans="1:11" hidden="1" outlineLevel="1">
      <c r="A187" s="335" t="s">
        <v>139</v>
      </c>
      <c r="B187" s="336" t="str">
        <f>IF('(1) Budżet szczegółowy'!B191&lt;&gt;"",'(1) Budżet szczegółowy'!B191,"")</f>
        <v/>
      </c>
      <c r="C187" s="337" t="str">
        <f>IF(B187&lt;&gt;"",'(1) Budżet szczegółowy'!H191,"")</f>
        <v/>
      </c>
      <c r="D187" s="337" t="str">
        <f>IF(B187&lt;&gt;"",SUMIF('(2) Rejestr wydatków'!$B$309:$B$408, '(3) Monitoring'!A187, '(2) Rejestr wydatków'!$H$209:$H$408),"")</f>
        <v/>
      </c>
      <c r="E187" s="337" t="str">
        <f t="shared" si="18"/>
        <v/>
      </c>
      <c r="F187" s="337"/>
      <c r="G187" s="337" t="str">
        <f>IF(B187&lt;&gt;"",'(1) Budżet szczegółowy'!I191+'(1) Budżet szczegółowy'!M191+'(1) Budżet szczegółowy'!J191,"")</f>
        <v/>
      </c>
      <c r="H187" s="337" t="str">
        <f>IF(B187&lt;&gt;"",SUMIF('(2) Rejestr wydatków'!$B$309:$B$408, '(3) Monitoring'!A187, '(2) Rejestr wydatków'!$I$309:$I$408),"")</f>
        <v/>
      </c>
      <c r="I187" s="337" t="str">
        <f t="shared" si="19"/>
        <v/>
      </c>
      <c r="J187" s="337" t="str">
        <f t="shared" si="15"/>
        <v/>
      </c>
      <c r="K187" s="337" t="str">
        <f t="shared" si="16"/>
        <v/>
      </c>
    </row>
    <row r="188" spans="1:11" hidden="1" outlineLevel="1">
      <c r="A188" s="335" t="s">
        <v>140</v>
      </c>
      <c r="B188" s="336" t="str">
        <f>IF('(1) Budżet szczegółowy'!B192&lt;&gt;"",'(1) Budżet szczegółowy'!B192,"")</f>
        <v/>
      </c>
      <c r="C188" s="337" t="str">
        <f>IF(B188&lt;&gt;"",'(1) Budżet szczegółowy'!H192,"")</f>
        <v/>
      </c>
      <c r="D188" s="337" t="str">
        <f>IF(B188&lt;&gt;"",SUMIF('(2) Rejestr wydatków'!$B$309:$B$408, '(3) Monitoring'!A188, '(2) Rejestr wydatków'!$H$209:$H$408),"")</f>
        <v/>
      </c>
      <c r="E188" s="337" t="str">
        <f t="shared" si="18"/>
        <v/>
      </c>
      <c r="F188" s="337"/>
      <c r="G188" s="337" t="str">
        <f>IF(B188&lt;&gt;"",'(1) Budżet szczegółowy'!I192+'(1) Budżet szczegółowy'!M192+'(1) Budżet szczegółowy'!J192,"")</f>
        <v/>
      </c>
      <c r="H188" s="337" t="str">
        <f>IF(B188&lt;&gt;"",SUMIF('(2) Rejestr wydatków'!$B$309:$B$408, '(3) Monitoring'!A188, '(2) Rejestr wydatków'!$I$309:$I$408),"")</f>
        <v/>
      </c>
      <c r="I188" s="337" t="str">
        <f t="shared" si="19"/>
        <v/>
      </c>
      <c r="J188" s="337" t="str">
        <f t="shared" si="15"/>
        <v/>
      </c>
      <c r="K188" s="337" t="str">
        <f t="shared" si="16"/>
        <v/>
      </c>
    </row>
    <row r="189" spans="1:11" hidden="1" outlineLevel="1">
      <c r="A189" s="335" t="s">
        <v>141</v>
      </c>
      <c r="B189" s="336" t="str">
        <f>IF('(1) Budżet szczegółowy'!B193&lt;&gt;"",'(1) Budżet szczegółowy'!B193,"")</f>
        <v/>
      </c>
      <c r="C189" s="337" t="str">
        <f>IF(B189&lt;&gt;"",'(1) Budżet szczegółowy'!H193,"")</f>
        <v/>
      </c>
      <c r="D189" s="337" t="str">
        <f>IF(B189&lt;&gt;"",SUMIF('(2) Rejestr wydatków'!$B$309:$B$408, '(3) Monitoring'!A189, '(2) Rejestr wydatków'!$H$209:$H$408),"")</f>
        <v/>
      </c>
      <c r="E189" s="337" t="str">
        <f t="shared" si="18"/>
        <v/>
      </c>
      <c r="F189" s="337"/>
      <c r="G189" s="337" t="str">
        <f>IF(B189&lt;&gt;"",'(1) Budżet szczegółowy'!I193+'(1) Budżet szczegółowy'!M193+'(1) Budżet szczegółowy'!J193,"")</f>
        <v/>
      </c>
      <c r="H189" s="337" t="str">
        <f>IF(B189&lt;&gt;"",SUMIF('(2) Rejestr wydatków'!$B$309:$B$408, '(3) Monitoring'!A189, '(2) Rejestr wydatków'!$I$309:$I$408),"")</f>
        <v/>
      </c>
      <c r="I189" s="337" t="str">
        <f t="shared" si="19"/>
        <v/>
      </c>
      <c r="J189" s="337" t="str">
        <f t="shared" si="15"/>
        <v/>
      </c>
      <c r="K189" s="337" t="str">
        <f t="shared" si="16"/>
        <v/>
      </c>
    </row>
    <row r="190" spans="1:11" hidden="1" outlineLevel="1">
      <c r="A190" s="335" t="s">
        <v>142</v>
      </c>
      <c r="B190" s="336" t="str">
        <f>IF('(1) Budżet szczegółowy'!B194&lt;&gt;"",'(1) Budżet szczegółowy'!B194,"")</f>
        <v/>
      </c>
      <c r="C190" s="337" t="str">
        <f>IF(B190&lt;&gt;"",'(1) Budżet szczegółowy'!H194,"")</f>
        <v/>
      </c>
      <c r="D190" s="337" t="str">
        <f>IF(B190&lt;&gt;"",SUMIF('(2) Rejestr wydatków'!$B$309:$B$408, '(3) Monitoring'!A190, '(2) Rejestr wydatków'!$H$209:$H$408),"")</f>
        <v/>
      </c>
      <c r="E190" s="337" t="str">
        <f t="shared" si="18"/>
        <v/>
      </c>
      <c r="F190" s="337"/>
      <c r="G190" s="337" t="str">
        <f>IF(B190&lt;&gt;"",'(1) Budżet szczegółowy'!I194+'(1) Budżet szczegółowy'!M194+'(1) Budżet szczegółowy'!J194,"")</f>
        <v/>
      </c>
      <c r="H190" s="337" t="str">
        <f>IF(B190&lt;&gt;"",SUMIF('(2) Rejestr wydatków'!$B$309:$B$408, '(3) Monitoring'!A190, '(2) Rejestr wydatków'!$I$309:$I$408),"")</f>
        <v/>
      </c>
      <c r="I190" s="337" t="str">
        <f t="shared" si="19"/>
        <v/>
      </c>
      <c r="J190" s="337" t="str">
        <f t="shared" si="15"/>
        <v/>
      </c>
      <c r="K190" s="337" t="str">
        <f t="shared" si="16"/>
        <v/>
      </c>
    </row>
    <row r="191" spans="1:11" hidden="1" outlineLevel="1">
      <c r="A191" s="335" t="s">
        <v>143</v>
      </c>
      <c r="B191" s="336" t="str">
        <f>IF('(1) Budżet szczegółowy'!B195&lt;&gt;"",'(1) Budżet szczegółowy'!B195,"")</f>
        <v/>
      </c>
      <c r="C191" s="337" t="str">
        <f>IF(B191&lt;&gt;"",'(1) Budżet szczegółowy'!H195,"")</f>
        <v/>
      </c>
      <c r="D191" s="337" t="str">
        <f>IF(B191&lt;&gt;"",SUMIF('(2) Rejestr wydatków'!$B$309:$B$408, '(3) Monitoring'!A191, '(2) Rejestr wydatków'!$H$209:$H$408),"")</f>
        <v/>
      </c>
      <c r="E191" s="337" t="str">
        <f t="shared" si="18"/>
        <v/>
      </c>
      <c r="F191" s="337"/>
      <c r="G191" s="337" t="str">
        <f>IF(B191&lt;&gt;"",'(1) Budżet szczegółowy'!I195+'(1) Budżet szczegółowy'!M195+'(1) Budżet szczegółowy'!J195,"")</f>
        <v/>
      </c>
      <c r="H191" s="337" t="str">
        <f>IF(B191&lt;&gt;"",SUMIF('(2) Rejestr wydatków'!$B$309:$B$408, '(3) Monitoring'!A191, '(2) Rejestr wydatków'!$I$309:$I$408),"")</f>
        <v/>
      </c>
      <c r="I191" s="337" t="str">
        <f t="shared" si="19"/>
        <v/>
      </c>
      <c r="J191" s="337" t="str">
        <f t="shared" si="15"/>
        <v/>
      </c>
      <c r="K191" s="337" t="str">
        <f t="shared" si="16"/>
        <v/>
      </c>
    </row>
    <row r="192" spans="1:11" hidden="1" outlineLevel="1">
      <c r="A192" s="335" t="s">
        <v>144</v>
      </c>
      <c r="B192" s="336" t="str">
        <f>IF('(1) Budżet szczegółowy'!B196&lt;&gt;"",'(1) Budżet szczegółowy'!B196,"")</f>
        <v/>
      </c>
      <c r="C192" s="337" t="str">
        <f>IF(B192&lt;&gt;"",'(1) Budżet szczegółowy'!H196,"")</f>
        <v/>
      </c>
      <c r="D192" s="337" t="str">
        <f>IF(B192&lt;&gt;"",SUMIF('(2) Rejestr wydatków'!$B$309:$B$408, '(3) Monitoring'!A192, '(2) Rejestr wydatków'!$H$209:$H$408),"")</f>
        <v/>
      </c>
      <c r="E192" s="337" t="str">
        <f t="shared" si="18"/>
        <v/>
      </c>
      <c r="F192" s="337"/>
      <c r="G192" s="337" t="str">
        <f>IF(B192&lt;&gt;"",'(1) Budżet szczegółowy'!I196+'(1) Budżet szczegółowy'!M196+'(1) Budżet szczegółowy'!J196,"")</f>
        <v/>
      </c>
      <c r="H192" s="337" t="str">
        <f>IF(B192&lt;&gt;"",SUMIF('(2) Rejestr wydatków'!$B$309:$B$408, '(3) Monitoring'!A192, '(2) Rejestr wydatków'!$I$309:$I$408),"")</f>
        <v/>
      </c>
      <c r="I192" s="337" t="str">
        <f t="shared" si="19"/>
        <v/>
      </c>
      <c r="J192" s="337" t="str">
        <f t="shared" si="15"/>
        <v/>
      </c>
      <c r="K192" s="337" t="str">
        <f t="shared" si="16"/>
        <v/>
      </c>
    </row>
    <row r="193" spans="1:11" hidden="1" outlineLevel="1">
      <c r="A193" s="335" t="s">
        <v>145</v>
      </c>
      <c r="B193" s="336" t="str">
        <f>IF('(1) Budżet szczegółowy'!B197&lt;&gt;"",'(1) Budżet szczegółowy'!B197,"")</f>
        <v/>
      </c>
      <c r="C193" s="337" t="str">
        <f>IF(B193&lt;&gt;"",'(1) Budżet szczegółowy'!H197,"")</f>
        <v/>
      </c>
      <c r="D193" s="337" t="str">
        <f>IF(B193&lt;&gt;"",SUMIF('(2) Rejestr wydatków'!$B$309:$B$408, '(3) Monitoring'!A193, '(2) Rejestr wydatków'!$H$209:$H$408),"")</f>
        <v/>
      </c>
      <c r="E193" s="337" t="str">
        <f t="shared" si="18"/>
        <v/>
      </c>
      <c r="F193" s="337"/>
      <c r="G193" s="337" t="str">
        <f>IF(B193&lt;&gt;"",'(1) Budżet szczegółowy'!I197+'(1) Budżet szczegółowy'!M197+'(1) Budżet szczegółowy'!J197,"")</f>
        <v/>
      </c>
      <c r="H193" s="337" t="str">
        <f>IF(B193&lt;&gt;"",SUMIF('(2) Rejestr wydatków'!$B$309:$B$408, '(3) Monitoring'!A193, '(2) Rejestr wydatków'!$I$309:$I$408),"")</f>
        <v/>
      </c>
      <c r="I193" s="337" t="str">
        <f t="shared" si="19"/>
        <v/>
      </c>
      <c r="J193" s="337" t="str">
        <f t="shared" si="15"/>
        <v/>
      </c>
      <c r="K193" s="337" t="str">
        <f t="shared" si="16"/>
        <v/>
      </c>
    </row>
    <row r="194" spans="1:11" hidden="1" outlineLevel="1">
      <c r="A194" s="335" t="s">
        <v>146</v>
      </c>
      <c r="B194" s="336" t="str">
        <f>IF('(1) Budżet szczegółowy'!B198&lt;&gt;"",'(1) Budżet szczegółowy'!B198,"")</f>
        <v/>
      </c>
      <c r="C194" s="337" t="str">
        <f>IF(B194&lt;&gt;"",'(1) Budżet szczegółowy'!H198,"")</f>
        <v/>
      </c>
      <c r="D194" s="337" t="str">
        <f>IF(B194&lt;&gt;"",SUMIF('(2) Rejestr wydatków'!$B$309:$B$408, '(3) Monitoring'!A194, '(2) Rejestr wydatków'!$H$209:$H$408),"")</f>
        <v/>
      </c>
      <c r="E194" s="337" t="str">
        <f t="shared" si="18"/>
        <v/>
      </c>
      <c r="F194" s="337"/>
      <c r="G194" s="337" t="str">
        <f>IF(B194&lt;&gt;"",'(1) Budżet szczegółowy'!I198+'(1) Budżet szczegółowy'!M198+'(1) Budżet szczegółowy'!J198,"")</f>
        <v/>
      </c>
      <c r="H194" s="337" t="str">
        <f>IF(B194&lt;&gt;"",SUMIF('(2) Rejestr wydatków'!$B$309:$B$408, '(3) Monitoring'!A194, '(2) Rejestr wydatków'!$I$309:$I$408),"")</f>
        <v/>
      </c>
      <c r="I194" s="337" t="str">
        <f t="shared" si="19"/>
        <v/>
      </c>
      <c r="J194" s="337" t="str">
        <f t="shared" si="15"/>
        <v/>
      </c>
      <c r="K194" s="337" t="str">
        <f t="shared" si="16"/>
        <v/>
      </c>
    </row>
    <row r="195" spans="1:11" hidden="1" outlineLevel="1">
      <c r="A195" s="335" t="s">
        <v>147</v>
      </c>
      <c r="B195" s="336" t="str">
        <f>IF('(1) Budżet szczegółowy'!B199&lt;&gt;"",'(1) Budżet szczegółowy'!B199,"")</f>
        <v/>
      </c>
      <c r="C195" s="337" t="str">
        <f>IF(B195&lt;&gt;"",'(1) Budżet szczegółowy'!H199,"")</f>
        <v/>
      </c>
      <c r="D195" s="337" t="str">
        <f>IF(B195&lt;&gt;"",SUMIF('(2) Rejestr wydatków'!$B$309:$B$408, '(3) Monitoring'!A195, '(2) Rejestr wydatków'!$H$209:$H$408),"")</f>
        <v/>
      </c>
      <c r="E195" s="337" t="str">
        <f t="shared" si="18"/>
        <v/>
      </c>
      <c r="F195" s="337"/>
      <c r="G195" s="337" t="str">
        <f>IF(B195&lt;&gt;"",'(1) Budżet szczegółowy'!I199+'(1) Budżet szczegółowy'!M199+'(1) Budżet szczegółowy'!J199,"")</f>
        <v/>
      </c>
      <c r="H195" s="337" t="str">
        <f>IF(B195&lt;&gt;"",SUMIF('(2) Rejestr wydatków'!$B$309:$B$408, '(3) Monitoring'!A195, '(2) Rejestr wydatków'!$I$309:$I$408),"")</f>
        <v/>
      </c>
      <c r="I195" s="337" t="str">
        <f t="shared" si="19"/>
        <v/>
      </c>
      <c r="J195" s="337" t="str">
        <f t="shared" si="15"/>
        <v/>
      </c>
      <c r="K195" s="337" t="str">
        <f t="shared" si="16"/>
        <v/>
      </c>
    </row>
    <row r="196" spans="1:11" hidden="1" outlineLevel="1">
      <c r="A196" s="335" t="s">
        <v>148</v>
      </c>
      <c r="B196" s="336" t="str">
        <f>IF('(1) Budżet szczegółowy'!B200&lt;&gt;"",'(1) Budżet szczegółowy'!B200,"")</f>
        <v/>
      </c>
      <c r="C196" s="337" t="str">
        <f>IF(B196&lt;&gt;"",'(1) Budżet szczegółowy'!H200,"")</f>
        <v/>
      </c>
      <c r="D196" s="337" t="str">
        <f>IF(B196&lt;&gt;"",SUMIF('(2) Rejestr wydatków'!$B$309:$B$408, '(3) Monitoring'!A196, '(2) Rejestr wydatków'!$H$209:$H$408),"")</f>
        <v/>
      </c>
      <c r="E196" s="337" t="str">
        <f t="shared" si="18"/>
        <v/>
      </c>
      <c r="F196" s="337"/>
      <c r="G196" s="337" t="str">
        <f>IF(B196&lt;&gt;"",'(1) Budżet szczegółowy'!I200+'(1) Budżet szczegółowy'!M200+'(1) Budżet szczegółowy'!J200,"")</f>
        <v/>
      </c>
      <c r="H196" s="337" t="str">
        <f>IF(B196&lt;&gt;"",SUMIF('(2) Rejestr wydatków'!$B$309:$B$408, '(3) Monitoring'!A196, '(2) Rejestr wydatków'!$I$309:$I$408),"")</f>
        <v/>
      </c>
      <c r="I196" s="337" t="str">
        <f t="shared" si="19"/>
        <v/>
      </c>
      <c r="J196" s="337" t="str">
        <f t="shared" si="15"/>
        <v/>
      </c>
      <c r="K196" s="337" t="str">
        <f t="shared" si="16"/>
        <v/>
      </c>
    </row>
    <row r="197" spans="1:11" hidden="1" outlineLevel="1">
      <c r="A197" s="335" t="s">
        <v>149</v>
      </c>
      <c r="B197" s="336" t="str">
        <f>IF('(1) Budżet szczegółowy'!B201&lt;&gt;"",'(1) Budżet szczegółowy'!B201,"")</f>
        <v/>
      </c>
      <c r="C197" s="337" t="str">
        <f>IF(B197&lt;&gt;"",'(1) Budżet szczegółowy'!H201,"")</f>
        <v/>
      </c>
      <c r="D197" s="337" t="str">
        <f>IF(B197&lt;&gt;"",SUMIF('(2) Rejestr wydatków'!$B$309:$B$408, '(3) Monitoring'!A197, '(2) Rejestr wydatków'!$H$209:$H$408),"")</f>
        <v/>
      </c>
      <c r="E197" s="337" t="str">
        <f t="shared" si="18"/>
        <v/>
      </c>
      <c r="F197" s="337"/>
      <c r="G197" s="337" t="str">
        <f>IF(B197&lt;&gt;"",'(1) Budżet szczegółowy'!I201+'(1) Budżet szczegółowy'!M201+'(1) Budżet szczegółowy'!J201,"")</f>
        <v/>
      </c>
      <c r="H197" s="337" t="str">
        <f>IF(B197&lt;&gt;"",SUMIF('(2) Rejestr wydatków'!$B$309:$B$408, '(3) Monitoring'!A197, '(2) Rejestr wydatków'!$I$309:$I$408),"")</f>
        <v/>
      </c>
      <c r="I197" s="337" t="str">
        <f t="shared" si="19"/>
        <v/>
      </c>
      <c r="J197" s="337" t="str">
        <f t="shared" si="15"/>
        <v/>
      </c>
      <c r="K197" s="337" t="str">
        <f t="shared" si="16"/>
        <v/>
      </c>
    </row>
    <row r="198" spans="1:11" hidden="1" outlineLevel="1">
      <c r="A198" s="335" t="s">
        <v>150</v>
      </c>
      <c r="B198" s="336" t="str">
        <f>IF('(1) Budżet szczegółowy'!B202&lt;&gt;"",'(1) Budżet szczegółowy'!B202,"")</f>
        <v/>
      </c>
      <c r="C198" s="337" t="str">
        <f>IF(B198&lt;&gt;"",'(1) Budżet szczegółowy'!H202,"")</f>
        <v/>
      </c>
      <c r="D198" s="337" t="str">
        <f>IF(B198&lt;&gt;"",SUMIF('(2) Rejestr wydatków'!$B$309:$B$408, '(3) Monitoring'!A198, '(2) Rejestr wydatków'!$H$209:$H$408),"")</f>
        <v/>
      </c>
      <c r="E198" s="337" t="str">
        <f t="shared" si="18"/>
        <v/>
      </c>
      <c r="F198" s="337"/>
      <c r="G198" s="337" t="str">
        <f>IF(B198&lt;&gt;"",'(1) Budżet szczegółowy'!I202+'(1) Budżet szczegółowy'!M202+'(1) Budżet szczegółowy'!J202,"")</f>
        <v/>
      </c>
      <c r="H198" s="337" t="str">
        <f>IF(B198&lt;&gt;"",SUMIF('(2) Rejestr wydatków'!$B$309:$B$408, '(3) Monitoring'!A198, '(2) Rejestr wydatków'!$I$309:$I$408),"")</f>
        <v/>
      </c>
      <c r="I198" s="337" t="str">
        <f t="shared" si="19"/>
        <v/>
      </c>
      <c r="J198" s="337" t="str">
        <f t="shared" ref="J198:J261" si="20">IF(B198&lt;&gt;"",C198+G198,"")</f>
        <v/>
      </c>
      <c r="K198" s="337" t="str">
        <f t="shared" ref="K198:K261" si="21">IF(B198&lt;&gt;"",D198+H198,"")</f>
        <v/>
      </c>
    </row>
    <row r="199" spans="1:11" hidden="1" outlineLevel="1">
      <c r="A199" s="335" t="s">
        <v>151</v>
      </c>
      <c r="B199" s="336" t="str">
        <f>IF('(1) Budżet szczegółowy'!B203&lt;&gt;"",'(1) Budżet szczegółowy'!B203,"")</f>
        <v/>
      </c>
      <c r="C199" s="337" t="str">
        <f>IF(B199&lt;&gt;"",'(1) Budżet szczegółowy'!H203,"")</f>
        <v/>
      </c>
      <c r="D199" s="337" t="str">
        <f>IF(B199&lt;&gt;"",SUMIF('(2) Rejestr wydatków'!$B$309:$B$408, '(3) Monitoring'!A199, '(2) Rejestr wydatków'!$H$209:$H$408),"")</f>
        <v/>
      </c>
      <c r="E199" s="337" t="str">
        <f t="shared" si="18"/>
        <v/>
      </c>
      <c r="F199" s="337"/>
      <c r="G199" s="337" t="str">
        <f>IF(B199&lt;&gt;"",'(1) Budżet szczegółowy'!I203+'(1) Budżet szczegółowy'!M203+'(1) Budżet szczegółowy'!J203,"")</f>
        <v/>
      </c>
      <c r="H199" s="337" t="str">
        <f>IF(B199&lt;&gt;"",SUMIF('(2) Rejestr wydatków'!$B$309:$B$408, '(3) Monitoring'!A199, '(2) Rejestr wydatków'!$I$309:$I$408),"")</f>
        <v/>
      </c>
      <c r="I199" s="337" t="str">
        <f t="shared" si="19"/>
        <v/>
      </c>
      <c r="J199" s="337" t="str">
        <f t="shared" si="20"/>
        <v/>
      </c>
      <c r="K199" s="337" t="str">
        <f t="shared" si="21"/>
        <v/>
      </c>
    </row>
    <row r="200" spans="1:11" hidden="1" outlineLevel="1">
      <c r="A200" s="335" t="s">
        <v>152</v>
      </c>
      <c r="B200" s="336" t="str">
        <f>IF('(1) Budżet szczegółowy'!B204&lt;&gt;"",'(1) Budżet szczegółowy'!B204,"")</f>
        <v/>
      </c>
      <c r="C200" s="337" t="str">
        <f>IF(B200&lt;&gt;"",'(1) Budżet szczegółowy'!H204,"")</f>
        <v/>
      </c>
      <c r="D200" s="337" t="str">
        <f>IF(B200&lt;&gt;"",SUMIF('(2) Rejestr wydatków'!$B$309:$B$408, '(3) Monitoring'!A200, '(2) Rejestr wydatków'!$H$209:$H$408),"")</f>
        <v/>
      </c>
      <c r="E200" s="337" t="str">
        <f t="shared" si="18"/>
        <v/>
      </c>
      <c r="F200" s="337"/>
      <c r="G200" s="337" t="str">
        <f>IF(B200&lt;&gt;"",'(1) Budżet szczegółowy'!I204+'(1) Budżet szczegółowy'!M204+'(1) Budżet szczegółowy'!J204,"")</f>
        <v/>
      </c>
      <c r="H200" s="337" t="str">
        <f>IF(B200&lt;&gt;"",SUMIF('(2) Rejestr wydatków'!$B$309:$B$408, '(3) Monitoring'!A200, '(2) Rejestr wydatków'!$I$309:$I$408),"")</f>
        <v/>
      </c>
      <c r="I200" s="337" t="str">
        <f t="shared" si="19"/>
        <v/>
      </c>
      <c r="J200" s="337" t="str">
        <f t="shared" si="20"/>
        <v/>
      </c>
      <c r="K200" s="337" t="str">
        <f t="shared" si="21"/>
        <v/>
      </c>
    </row>
    <row r="201" spans="1:11" hidden="1" outlineLevel="1">
      <c r="A201" s="335" t="s">
        <v>153</v>
      </c>
      <c r="B201" s="336" t="str">
        <f>IF('(1) Budżet szczegółowy'!B205&lt;&gt;"",'(1) Budżet szczegółowy'!B205,"")</f>
        <v/>
      </c>
      <c r="C201" s="337" t="str">
        <f>IF(B201&lt;&gt;"",'(1) Budżet szczegółowy'!H205,"")</f>
        <v/>
      </c>
      <c r="D201" s="337" t="str">
        <f>IF(B201&lt;&gt;"",SUMIF('(2) Rejestr wydatków'!$B$309:$B$408, '(3) Monitoring'!A201, '(2) Rejestr wydatków'!$H$209:$H$408),"")</f>
        <v/>
      </c>
      <c r="E201" s="337" t="str">
        <f t="shared" si="18"/>
        <v/>
      </c>
      <c r="F201" s="337"/>
      <c r="G201" s="337" t="str">
        <f>IF(B201&lt;&gt;"",'(1) Budżet szczegółowy'!I205+'(1) Budżet szczegółowy'!M205+'(1) Budżet szczegółowy'!J205,"")</f>
        <v/>
      </c>
      <c r="H201" s="337" t="str">
        <f>IF(B201&lt;&gt;"",SUMIF('(2) Rejestr wydatków'!$B$309:$B$408, '(3) Monitoring'!A201, '(2) Rejestr wydatków'!$I$309:$I$408),"")</f>
        <v/>
      </c>
      <c r="I201" s="337" t="str">
        <f t="shared" si="19"/>
        <v/>
      </c>
      <c r="J201" s="337" t="str">
        <f t="shared" si="20"/>
        <v/>
      </c>
      <c r="K201" s="337" t="str">
        <f t="shared" si="21"/>
        <v/>
      </c>
    </row>
    <row r="202" spans="1:11" hidden="1" outlineLevel="1">
      <c r="A202" s="335" t="s">
        <v>154</v>
      </c>
      <c r="B202" s="336" t="str">
        <f>IF('(1) Budżet szczegółowy'!B206&lt;&gt;"",'(1) Budżet szczegółowy'!B206,"")</f>
        <v/>
      </c>
      <c r="C202" s="337" t="str">
        <f>IF(B202&lt;&gt;"",'(1) Budżet szczegółowy'!H206,"")</f>
        <v/>
      </c>
      <c r="D202" s="337" t="str">
        <f>IF(B202&lt;&gt;"",SUMIF('(2) Rejestr wydatków'!$B$309:$B$408, '(3) Monitoring'!A202, '(2) Rejestr wydatków'!$H$209:$H$408),"")</f>
        <v/>
      </c>
      <c r="E202" s="337" t="str">
        <f t="shared" si="18"/>
        <v/>
      </c>
      <c r="F202" s="337"/>
      <c r="G202" s="337" t="str">
        <f>IF(B202&lt;&gt;"",'(1) Budżet szczegółowy'!I206+'(1) Budżet szczegółowy'!M206+'(1) Budżet szczegółowy'!J206,"")</f>
        <v/>
      </c>
      <c r="H202" s="337" t="str">
        <f>IF(B202&lt;&gt;"",SUMIF('(2) Rejestr wydatków'!$B$309:$B$408, '(3) Monitoring'!A202, '(2) Rejestr wydatków'!$I$309:$I$408),"")</f>
        <v/>
      </c>
      <c r="I202" s="337" t="str">
        <f t="shared" si="19"/>
        <v/>
      </c>
      <c r="J202" s="337" t="str">
        <f t="shared" si="20"/>
        <v/>
      </c>
      <c r="K202" s="337" t="str">
        <f t="shared" si="21"/>
        <v/>
      </c>
    </row>
    <row r="203" spans="1:11" hidden="1" outlineLevel="1">
      <c r="A203" s="335" t="s">
        <v>155</v>
      </c>
      <c r="B203" s="336" t="str">
        <f>IF('(1) Budżet szczegółowy'!B207&lt;&gt;"",'(1) Budżet szczegółowy'!B207,"")</f>
        <v/>
      </c>
      <c r="C203" s="337" t="str">
        <f>IF(B203&lt;&gt;"",'(1) Budżet szczegółowy'!H207,"")</f>
        <v/>
      </c>
      <c r="D203" s="337" t="str">
        <f>IF(B203&lt;&gt;"",SUMIF('(2) Rejestr wydatków'!$B$309:$B$408, '(3) Monitoring'!A203, '(2) Rejestr wydatków'!$H$209:$H$408),"")</f>
        <v/>
      </c>
      <c r="E203" s="337" t="str">
        <f t="shared" si="18"/>
        <v/>
      </c>
      <c r="F203" s="337"/>
      <c r="G203" s="337" t="str">
        <f>IF(B203&lt;&gt;"",'(1) Budżet szczegółowy'!I207+'(1) Budżet szczegółowy'!M207+'(1) Budżet szczegółowy'!J207,"")</f>
        <v/>
      </c>
      <c r="H203" s="337" t="str">
        <f>IF(B203&lt;&gt;"",SUMIF('(2) Rejestr wydatków'!$B$309:$B$408, '(3) Monitoring'!A203, '(2) Rejestr wydatków'!$I$309:$I$408),"")</f>
        <v/>
      </c>
      <c r="I203" s="337" t="str">
        <f t="shared" si="19"/>
        <v/>
      </c>
      <c r="J203" s="337" t="str">
        <f t="shared" si="20"/>
        <v/>
      </c>
      <c r="K203" s="337" t="str">
        <f t="shared" si="21"/>
        <v/>
      </c>
    </row>
    <row r="204" spans="1:11" hidden="1" outlineLevel="1">
      <c r="A204" s="335" t="s">
        <v>156</v>
      </c>
      <c r="B204" s="336" t="str">
        <f>IF('(1) Budżet szczegółowy'!B208&lt;&gt;"",'(1) Budżet szczegółowy'!B208,"")</f>
        <v/>
      </c>
      <c r="C204" s="337" t="str">
        <f>IF(B204&lt;&gt;"",'(1) Budżet szczegółowy'!H208,"")</f>
        <v/>
      </c>
      <c r="D204" s="337" t="str">
        <f>IF(B204&lt;&gt;"",SUMIF('(2) Rejestr wydatków'!$B$309:$B$408, '(3) Monitoring'!A204, '(2) Rejestr wydatków'!$H$209:$H$408),"")</f>
        <v/>
      </c>
      <c r="E204" s="337" t="str">
        <f t="shared" si="18"/>
        <v/>
      </c>
      <c r="F204" s="337"/>
      <c r="G204" s="337" t="str">
        <f>IF(B204&lt;&gt;"",'(1) Budżet szczegółowy'!I208+'(1) Budżet szczegółowy'!M208+'(1) Budżet szczegółowy'!J208,"")</f>
        <v/>
      </c>
      <c r="H204" s="337" t="str">
        <f>IF(B204&lt;&gt;"",SUMIF('(2) Rejestr wydatków'!$B$309:$B$408, '(3) Monitoring'!A204, '(2) Rejestr wydatków'!$I$309:$I$408),"")</f>
        <v/>
      </c>
      <c r="I204" s="337" t="str">
        <f t="shared" si="19"/>
        <v/>
      </c>
      <c r="J204" s="337" t="str">
        <f t="shared" si="20"/>
        <v/>
      </c>
      <c r="K204" s="337" t="str">
        <f t="shared" si="21"/>
        <v/>
      </c>
    </row>
    <row r="205" spans="1:11" hidden="1" outlineLevel="1">
      <c r="A205" s="335" t="s">
        <v>157</v>
      </c>
      <c r="B205" s="336" t="str">
        <f>IF('(1) Budżet szczegółowy'!B209&lt;&gt;"",'(1) Budżet szczegółowy'!B209,"")</f>
        <v/>
      </c>
      <c r="C205" s="337" t="str">
        <f>IF(B205&lt;&gt;"",'(1) Budżet szczegółowy'!H209,"")</f>
        <v/>
      </c>
      <c r="D205" s="337" t="str">
        <f>IF(B205&lt;&gt;"",SUMIF('(2) Rejestr wydatków'!$B$309:$B$408, '(3) Monitoring'!A205, '(2) Rejestr wydatków'!$H$209:$H$408),"")</f>
        <v/>
      </c>
      <c r="E205" s="337" t="str">
        <f t="shared" si="18"/>
        <v/>
      </c>
      <c r="F205" s="337"/>
      <c r="G205" s="337" t="str">
        <f>IF(B205&lt;&gt;"",'(1) Budżet szczegółowy'!I209+'(1) Budżet szczegółowy'!M209+'(1) Budżet szczegółowy'!J209,"")</f>
        <v/>
      </c>
      <c r="H205" s="337" t="str">
        <f>IF(B205&lt;&gt;"",SUMIF('(2) Rejestr wydatków'!$B$309:$B$408, '(3) Monitoring'!A205, '(2) Rejestr wydatków'!$I$309:$I$408),"")</f>
        <v/>
      </c>
      <c r="I205" s="337" t="str">
        <f t="shared" si="19"/>
        <v/>
      </c>
      <c r="J205" s="337" t="str">
        <f t="shared" si="20"/>
        <v/>
      </c>
      <c r="K205" s="337" t="str">
        <f t="shared" si="21"/>
        <v/>
      </c>
    </row>
    <row r="206" spans="1:11" hidden="1" outlineLevel="1">
      <c r="A206" s="335" t="s">
        <v>158</v>
      </c>
      <c r="B206" s="336" t="str">
        <f>IF('(1) Budżet szczegółowy'!B210&lt;&gt;"",'(1) Budżet szczegółowy'!B210,"")</f>
        <v/>
      </c>
      <c r="C206" s="337" t="str">
        <f>IF(B206&lt;&gt;"",'(1) Budżet szczegółowy'!H210,"")</f>
        <v/>
      </c>
      <c r="D206" s="337" t="str">
        <f>IF(B206&lt;&gt;"",SUMIF('(2) Rejestr wydatków'!$B$309:$B$408, '(3) Monitoring'!A206, '(2) Rejestr wydatków'!$H$209:$H$408),"")</f>
        <v/>
      </c>
      <c r="E206" s="337" t="str">
        <f t="shared" si="18"/>
        <v/>
      </c>
      <c r="F206" s="337"/>
      <c r="G206" s="337" t="str">
        <f>IF(B206&lt;&gt;"",'(1) Budżet szczegółowy'!I210+'(1) Budżet szczegółowy'!M210+'(1) Budżet szczegółowy'!J210,"")</f>
        <v/>
      </c>
      <c r="H206" s="337" t="str">
        <f>IF(B206&lt;&gt;"",SUMIF('(2) Rejestr wydatków'!$B$309:$B$408, '(3) Monitoring'!A206, '(2) Rejestr wydatków'!$I$309:$I$408),"")</f>
        <v/>
      </c>
      <c r="I206" s="337" t="str">
        <f t="shared" si="19"/>
        <v/>
      </c>
      <c r="J206" s="337" t="str">
        <f t="shared" si="20"/>
        <v/>
      </c>
      <c r="K206" s="337" t="str">
        <f t="shared" si="21"/>
        <v/>
      </c>
    </row>
    <row r="207" spans="1:11" hidden="1" outlineLevel="1">
      <c r="A207" s="335" t="s">
        <v>159</v>
      </c>
      <c r="B207" s="336" t="str">
        <f>IF('(1) Budżet szczegółowy'!B211&lt;&gt;"",'(1) Budżet szczegółowy'!B211,"")</f>
        <v/>
      </c>
      <c r="C207" s="337" t="str">
        <f>IF(B207&lt;&gt;"",'(1) Budżet szczegółowy'!H211,"")</f>
        <v/>
      </c>
      <c r="D207" s="337" t="str">
        <f>IF(B207&lt;&gt;"",SUMIF('(2) Rejestr wydatków'!$B$309:$B$408, '(3) Monitoring'!A207, '(2) Rejestr wydatków'!$H$209:$H$408),"")</f>
        <v/>
      </c>
      <c r="E207" s="337" t="str">
        <f t="shared" si="18"/>
        <v/>
      </c>
      <c r="F207" s="337"/>
      <c r="G207" s="337" t="str">
        <f>IF(B207&lt;&gt;"",'(1) Budżet szczegółowy'!I211+'(1) Budżet szczegółowy'!M211+'(1) Budżet szczegółowy'!J211,"")</f>
        <v/>
      </c>
      <c r="H207" s="337" t="str">
        <f>IF(B207&lt;&gt;"",SUMIF('(2) Rejestr wydatków'!$B$309:$B$408, '(3) Monitoring'!A207, '(2) Rejestr wydatków'!$I$309:$I$408),"")</f>
        <v/>
      </c>
      <c r="I207" s="337" t="str">
        <f t="shared" si="19"/>
        <v/>
      </c>
      <c r="J207" s="337" t="str">
        <f t="shared" si="20"/>
        <v/>
      </c>
      <c r="K207" s="337" t="str">
        <f t="shared" si="21"/>
        <v/>
      </c>
    </row>
    <row r="208" spans="1:11" hidden="1" outlineLevel="1">
      <c r="A208" s="335" t="s">
        <v>160</v>
      </c>
      <c r="B208" s="336" t="str">
        <f>IF('(1) Budżet szczegółowy'!B212&lt;&gt;"",'(1) Budżet szczegółowy'!B212,"")</f>
        <v/>
      </c>
      <c r="C208" s="337" t="str">
        <f>IF(B208&lt;&gt;"",'(1) Budżet szczegółowy'!H212,"")</f>
        <v/>
      </c>
      <c r="D208" s="337" t="str">
        <f>IF(B208&lt;&gt;"",SUMIF('(2) Rejestr wydatków'!$B$309:$B$408, '(3) Monitoring'!A208, '(2) Rejestr wydatków'!$H$209:$H$408),"")</f>
        <v/>
      </c>
      <c r="E208" s="337" t="str">
        <f t="shared" si="18"/>
        <v/>
      </c>
      <c r="F208" s="337"/>
      <c r="G208" s="337" t="str">
        <f>IF(B208&lt;&gt;"",'(1) Budżet szczegółowy'!I212+'(1) Budżet szczegółowy'!M212+'(1) Budżet szczegółowy'!J212,"")</f>
        <v/>
      </c>
      <c r="H208" s="337" t="str">
        <f>IF(B208&lt;&gt;"",SUMIF('(2) Rejestr wydatków'!$B$309:$B$408, '(3) Monitoring'!A208, '(2) Rejestr wydatków'!$I$309:$I$408),"")</f>
        <v/>
      </c>
      <c r="I208" s="337" t="str">
        <f t="shared" si="19"/>
        <v/>
      </c>
      <c r="J208" s="337" t="str">
        <f t="shared" si="20"/>
        <v/>
      </c>
      <c r="K208" s="337" t="str">
        <f t="shared" si="21"/>
        <v/>
      </c>
    </row>
    <row r="209" spans="1:11" ht="37.5" customHeight="1" collapsed="1">
      <c r="A209" s="345"/>
      <c r="B209" s="345" t="str">
        <f>'(1) Budżet szczegółowy'!B214</f>
        <v>DZIAŁANIE 5</v>
      </c>
      <c r="C209" s="346">
        <f>SUM(C210:C259)</f>
        <v>0</v>
      </c>
      <c r="D209" s="346">
        <f t="shared" ref="D209:I209" si="22">SUM(D210:D259)</f>
        <v>0</v>
      </c>
      <c r="E209" s="346">
        <f t="shared" si="22"/>
        <v>0</v>
      </c>
      <c r="F209" s="346">
        <f t="shared" si="22"/>
        <v>0</v>
      </c>
      <c r="G209" s="346">
        <f t="shared" si="22"/>
        <v>0</v>
      </c>
      <c r="H209" s="346">
        <f t="shared" si="22"/>
        <v>0</v>
      </c>
      <c r="I209" s="346">
        <f t="shared" si="22"/>
        <v>0</v>
      </c>
      <c r="J209" s="346">
        <f t="shared" si="20"/>
        <v>0</v>
      </c>
      <c r="K209" s="346">
        <f t="shared" si="21"/>
        <v>0</v>
      </c>
    </row>
    <row r="210" spans="1:11">
      <c r="A210" s="347" t="s">
        <v>111</v>
      </c>
      <c r="B210" s="348" t="str">
        <f>IF('(1) Budżet szczegółowy'!B215&lt;&gt;"",'(1) Budżet szczegółowy'!B215,"")</f>
        <v/>
      </c>
      <c r="C210" s="349" t="str">
        <f>IF(B210&lt;&gt;"",'(1) Budżet szczegółowy'!H215,"")</f>
        <v/>
      </c>
      <c r="D210" s="349" t="str">
        <f>IF(B210&lt;&gt;"",SUMIF('(2) Rejestr wydatków'!$B$410:$B$509, '(3) Monitoring'!A210, '(2) Rejestr wydatków'!$H$410:$H$509),"")</f>
        <v/>
      </c>
      <c r="E210" s="349" t="str">
        <f>IF(B210&lt;&gt;"",C210-D210,"")</f>
        <v/>
      </c>
      <c r="F210" s="349"/>
      <c r="G210" s="349" t="str">
        <f>IF(B210&lt;&gt;"",'(1) Budżet szczegółowy'!I215+'(1) Budżet szczegółowy'!M215+'(1) Budżet szczegółowy'!J215,"")</f>
        <v/>
      </c>
      <c r="H210" s="349" t="str">
        <f>IF(B210&lt;&gt;"",SUMIF('(2) Rejestr wydatków'!$B$410:$B$509, '(3) Monitoring'!A210, '(2) Rejestr wydatków'!$I$410:$I$509),"")</f>
        <v/>
      </c>
      <c r="I210" s="349" t="str">
        <f>IF(B210&lt;&gt;"",SUM(G210-H210),"")</f>
        <v/>
      </c>
      <c r="J210" s="349" t="str">
        <f t="shared" si="20"/>
        <v/>
      </c>
      <c r="K210" s="349" t="str">
        <f t="shared" si="21"/>
        <v/>
      </c>
    </row>
    <row r="211" spans="1:11">
      <c r="A211" s="347" t="s">
        <v>112</v>
      </c>
      <c r="B211" s="348" t="str">
        <f>IF('(1) Budżet szczegółowy'!B216&lt;&gt;"",'(1) Budżet szczegółowy'!B216,"")</f>
        <v/>
      </c>
      <c r="C211" s="349" t="str">
        <f>IF(B211&lt;&gt;"",'(1) Budżet szczegółowy'!H216,"")</f>
        <v/>
      </c>
      <c r="D211" s="349" t="str">
        <f>IF(B211&lt;&gt;"",SUMIF('(2) Rejestr wydatków'!$B$410:$B$509, '(3) Monitoring'!A211, '(2) Rejestr wydatków'!$H$410:$H$509),"")</f>
        <v/>
      </c>
      <c r="E211" s="349" t="str">
        <f t="shared" ref="E211:E259" si="23">IF(B211&lt;&gt;"",C211-D211,"")</f>
        <v/>
      </c>
      <c r="F211" s="349"/>
      <c r="G211" s="349" t="str">
        <f>IF(B211&lt;&gt;"",'(1) Budżet szczegółowy'!I216+'(1) Budżet szczegółowy'!M216+'(1) Budżet szczegółowy'!J216,"")</f>
        <v/>
      </c>
      <c r="H211" s="349" t="str">
        <f>IF(B211&lt;&gt;"",SUMIF('(2) Rejestr wydatków'!$B$410:$B$509, '(3) Monitoring'!A211, '(2) Rejestr wydatków'!$I$410:$I$509),"")</f>
        <v/>
      </c>
      <c r="I211" s="349" t="str">
        <f t="shared" ref="I211:I259" si="24">IF(B211&lt;&gt;"",SUM(G211-H211),"")</f>
        <v/>
      </c>
      <c r="J211" s="349" t="str">
        <f t="shared" si="20"/>
        <v/>
      </c>
      <c r="K211" s="349" t="str">
        <f t="shared" si="21"/>
        <v/>
      </c>
    </row>
    <row r="212" spans="1:11">
      <c r="A212" s="347" t="s">
        <v>113</v>
      </c>
      <c r="B212" s="348" t="str">
        <f>IF('(1) Budżet szczegółowy'!B217&lt;&gt;"",'(1) Budżet szczegółowy'!B217,"")</f>
        <v/>
      </c>
      <c r="C212" s="349" t="str">
        <f>IF(B212&lt;&gt;"",'(1) Budżet szczegółowy'!H217,"")</f>
        <v/>
      </c>
      <c r="D212" s="349" t="str">
        <f>IF(B212&lt;&gt;"",SUMIF('(2) Rejestr wydatków'!$B$410:$B$509, '(3) Monitoring'!A212, '(2) Rejestr wydatków'!$H$410:$H$509),"")</f>
        <v/>
      </c>
      <c r="E212" s="349" t="str">
        <f t="shared" si="23"/>
        <v/>
      </c>
      <c r="F212" s="349"/>
      <c r="G212" s="349" t="str">
        <f>IF(B212&lt;&gt;"",'(1) Budżet szczegółowy'!I217+'(1) Budżet szczegółowy'!M217+'(1) Budżet szczegółowy'!J217,"")</f>
        <v/>
      </c>
      <c r="H212" s="349" t="str">
        <f>IF(B212&lt;&gt;"",SUMIF('(2) Rejestr wydatków'!$B$410:$B$509, '(3) Monitoring'!A212, '(2) Rejestr wydatków'!$I$410:$I$509),"")</f>
        <v/>
      </c>
      <c r="I212" s="349" t="str">
        <f t="shared" si="24"/>
        <v/>
      </c>
      <c r="J212" s="349" t="str">
        <f t="shared" si="20"/>
        <v/>
      </c>
      <c r="K212" s="349" t="str">
        <f t="shared" si="21"/>
        <v/>
      </c>
    </row>
    <row r="213" spans="1:11">
      <c r="A213" s="347" t="s">
        <v>114</v>
      </c>
      <c r="B213" s="348" t="str">
        <f>IF('(1) Budżet szczegółowy'!B218&lt;&gt;"",'(1) Budżet szczegółowy'!B218,"")</f>
        <v/>
      </c>
      <c r="C213" s="349" t="str">
        <f>IF(B213&lt;&gt;"",'(1) Budżet szczegółowy'!H218,"")</f>
        <v/>
      </c>
      <c r="D213" s="349" t="str">
        <f>IF(B213&lt;&gt;"",SUMIF('(2) Rejestr wydatków'!$B$410:$B$509, '(3) Monitoring'!A213, '(2) Rejestr wydatków'!$H$410:$H$509),"")</f>
        <v/>
      </c>
      <c r="E213" s="349" t="str">
        <f t="shared" si="23"/>
        <v/>
      </c>
      <c r="F213" s="349"/>
      <c r="G213" s="349" t="str">
        <f>IF(B213&lt;&gt;"",'(1) Budżet szczegółowy'!I218+'(1) Budżet szczegółowy'!M218+'(1) Budżet szczegółowy'!J218,"")</f>
        <v/>
      </c>
      <c r="H213" s="349" t="str">
        <f>IF(B213&lt;&gt;"",SUMIF('(2) Rejestr wydatków'!$B$410:$B$509, '(3) Monitoring'!A213, '(2) Rejestr wydatków'!$I$410:$I$509),"")</f>
        <v/>
      </c>
      <c r="I213" s="349" t="str">
        <f t="shared" si="24"/>
        <v/>
      </c>
      <c r="J213" s="349" t="str">
        <f t="shared" si="20"/>
        <v/>
      </c>
      <c r="K213" s="349" t="str">
        <f t="shared" si="21"/>
        <v/>
      </c>
    </row>
    <row r="214" spans="1:11">
      <c r="A214" s="347" t="s">
        <v>115</v>
      </c>
      <c r="B214" s="348" t="str">
        <f>IF('(1) Budżet szczegółowy'!B219&lt;&gt;"",'(1) Budżet szczegółowy'!B219,"")</f>
        <v/>
      </c>
      <c r="C214" s="349" t="str">
        <f>IF(B214&lt;&gt;"",'(1) Budżet szczegółowy'!H219,"")</f>
        <v/>
      </c>
      <c r="D214" s="349" t="str">
        <f>IF(B214&lt;&gt;"",SUMIF('(2) Rejestr wydatków'!$B$410:$B$509, '(3) Monitoring'!A214, '(2) Rejestr wydatków'!$H$410:$H$509),"")</f>
        <v/>
      </c>
      <c r="E214" s="349" t="str">
        <f t="shared" si="23"/>
        <v/>
      </c>
      <c r="F214" s="349"/>
      <c r="G214" s="349" t="str">
        <f>IF(B214&lt;&gt;"",'(1) Budżet szczegółowy'!I219+'(1) Budżet szczegółowy'!M219+'(1) Budżet szczegółowy'!J219,"")</f>
        <v/>
      </c>
      <c r="H214" s="349" t="str">
        <f>IF(B214&lt;&gt;"",SUMIF('(2) Rejestr wydatków'!$B$410:$B$509, '(3) Monitoring'!A214, '(2) Rejestr wydatków'!$I$410:$I$509),"")</f>
        <v/>
      </c>
      <c r="I214" s="349" t="str">
        <f t="shared" si="24"/>
        <v/>
      </c>
      <c r="J214" s="349" t="str">
        <f t="shared" si="20"/>
        <v/>
      </c>
      <c r="K214" s="349" t="str">
        <f t="shared" si="21"/>
        <v/>
      </c>
    </row>
    <row r="215" spans="1:11">
      <c r="A215" s="347" t="s">
        <v>116</v>
      </c>
      <c r="B215" s="348" t="str">
        <f>IF('(1) Budżet szczegółowy'!B220&lt;&gt;"",'(1) Budżet szczegółowy'!B220,"")</f>
        <v/>
      </c>
      <c r="C215" s="349" t="str">
        <f>IF(B215&lt;&gt;"",'(1) Budżet szczegółowy'!H220,"")</f>
        <v/>
      </c>
      <c r="D215" s="349" t="str">
        <f>IF(B215&lt;&gt;"",SUMIF('(2) Rejestr wydatków'!$B$410:$B$509, '(3) Monitoring'!A215, '(2) Rejestr wydatków'!$H$410:$H$509),"")</f>
        <v/>
      </c>
      <c r="E215" s="349" t="str">
        <f t="shared" si="23"/>
        <v/>
      </c>
      <c r="F215" s="349"/>
      <c r="G215" s="349" t="str">
        <f>IF(B215&lt;&gt;"",'(1) Budżet szczegółowy'!I220+'(1) Budżet szczegółowy'!M220+'(1) Budżet szczegółowy'!J220,"")</f>
        <v/>
      </c>
      <c r="H215" s="349" t="str">
        <f>IF(B215&lt;&gt;"",SUMIF('(2) Rejestr wydatków'!$B$410:$B$509, '(3) Monitoring'!A215, '(2) Rejestr wydatków'!$I$410:$I$509),"")</f>
        <v/>
      </c>
      <c r="I215" s="349" t="str">
        <f t="shared" si="24"/>
        <v/>
      </c>
      <c r="J215" s="349" t="str">
        <f t="shared" si="20"/>
        <v/>
      </c>
      <c r="K215" s="349" t="str">
        <f t="shared" si="21"/>
        <v/>
      </c>
    </row>
    <row r="216" spans="1:11">
      <c r="A216" s="347" t="s">
        <v>117</v>
      </c>
      <c r="B216" s="348" t="str">
        <f>IF('(1) Budżet szczegółowy'!B221&lt;&gt;"",'(1) Budżet szczegółowy'!B221,"")</f>
        <v/>
      </c>
      <c r="C216" s="349" t="str">
        <f>IF(B216&lt;&gt;"",'(1) Budżet szczegółowy'!H221,"")</f>
        <v/>
      </c>
      <c r="D216" s="349" t="str">
        <f>IF(B216&lt;&gt;"",SUMIF('(2) Rejestr wydatków'!$B$410:$B$509, '(3) Monitoring'!A216, '(2) Rejestr wydatków'!$H$410:$H$509),"")</f>
        <v/>
      </c>
      <c r="E216" s="349" t="str">
        <f t="shared" si="23"/>
        <v/>
      </c>
      <c r="F216" s="349"/>
      <c r="G216" s="349" t="str">
        <f>IF(B216&lt;&gt;"",'(1) Budżet szczegółowy'!I221+'(1) Budżet szczegółowy'!M221+'(1) Budżet szczegółowy'!J221,"")</f>
        <v/>
      </c>
      <c r="H216" s="349" t="str">
        <f>IF(B216&lt;&gt;"",SUMIF('(2) Rejestr wydatków'!$B$410:$B$509, '(3) Monitoring'!A216, '(2) Rejestr wydatków'!$I$410:$I$509),"")</f>
        <v/>
      </c>
      <c r="I216" s="349" t="str">
        <f t="shared" si="24"/>
        <v/>
      </c>
      <c r="J216" s="349" t="str">
        <f t="shared" si="20"/>
        <v/>
      </c>
      <c r="K216" s="349" t="str">
        <f t="shared" si="21"/>
        <v/>
      </c>
    </row>
    <row r="217" spans="1:11">
      <c r="A217" s="347" t="s">
        <v>118</v>
      </c>
      <c r="B217" s="348" t="str">
        <f>IF('(1) Budżet szczegółowy'!B222&lt;&gt;"",'(1) Budżet szczegółowy'!B222,"")</f>
        <v/>
      </c>
      <c r="C217" s="349" t="str">
        <f>IF(B217&lt;&gt;"",'(1) Budżet szczegółowy'!H222,"")</f>
        <v/>
      </c>
      <c r="D217" s="349" t="str">
        <f>IF(B217&lt;&gt;"",SUMIF('(2) Rejestr wydatków'!$B$410:$B$509, '(3) Monitoring'!A217, '(2) Rejestr wydatków'!$H$410:$H$509),"")</f>
        <v/>
      </c>
      <c r="E217" s="349" t="str">
        <f t="shared" si="23"/>
        <v/>
      </c>
      <c r="F217" s="349"/>
      <c r="G217" s="349" t="str">
        <f>IF(B217&lt;&gt;"",'(1) Budżet szczegółowy'!I222+'(1) Budżet szczegółowy'!M222+'(1) Budżet szczegółowy'!J222,"")</f>
        <v/>
      </c>
      <c r="H217" s="349" t="str">
        <f>IF(B217&lt;&gt;"",SUMIF('(2) Rejestr wydatków'!$B$410:$B$509, '(3) Monitoring'!A217, '(2) Rejestr wydatków'!$I$410:$I$509),"")</f>
        <v/>
      </c>
      <c r="I217" s="349" t="str">
        <f t="shared" si="24"/>
        <v/>
      </c>
      <c r="J217" s="349" t="str">
        <f t="shared" si="20"/>
        <v/>
      </c>
      <c r="K217" s="349" t="str">
        <f t="shared" si="21"/>
        <v/>
      </c>
    </row>
    <row r="218" spans="1:11">
      <c r="A218" s="347" t="s">
        <v>119</v>
      </c>
      <c r="B218" s="348" t="str">
        <f>IF('(1) Budżet szczegółowy'!B223&lt;&gt;"",'(1) Budżet szczegółowy'!B223,"")</f>
        <v/>
      </c>
      <c r="C218" s="349" t="str">
        <f>IF(B218&lt;&gt;"",'(1) Budżet szczegółowy'!H223,"")</f>
        <v/>
      </c>
      <c r="D218" s="349" t="str">
        <f>IF(B218&lt;&gt;"",SUMIF('(2) Rejestr wydatków'!$B$410:$B$509, '(3) Monitoring'!A218, '(2) Rejestr wydatków'!$H$410:$H$509),"")</f>
        <v/>
      </c>
      <c r="E218" s="349" t="str">
        <f t="shared" si="23"/>
        <v/>
      </c>
      <c r="F218" s="349"/>
      <c r="G218" s="349" t="str">
        <f>IF(B218&lt;&gt;"",'(1) Budżet szczegółowy'!I223+'(1) Budżet szczegółowy'!M223+'(1) Budżet szczegółowy'!J223,"")</f>
        <v/>
      </c>
      <c r="H218" s="349" t="str">
        <f>IF(B218&lt;&gt;"",SUMIF('(2) Rejestr wydatków'!$B$410:$B$509, '(3) Monitoring'!A218, '(2) Rejestr wydatków'!$I$410:$I$509),"")</f>
        <v/>
      </c>
      <c r="I218" s="349" t="str">
        <f t="shared" si="24"/>
        <v/>
      </c>
      <c r="J218" s="349" t="str">
        <f t="shared" si="20"/>
        <v/>
      </c>
      <c r="K218" s="349" t="str">
        <f t="shared" si="21"/>
        <v/>
      </c>
    </row>
    <row r="219" spans="1:11">
      <c r="A219" s="347" t="s">
        <v>120</v>
      </c>
      <c r="B219" s="348" t="str">
        <f>IF('(1) Budżet szczegółowy'!B224&lt;&gt;"",'(1) Budżet szczegółowy'!B224,"")</f>
        <v/>
      </c>
      <c r="C219" s="349" t="str">
        <f>IF(B219&lt;&gt;"",'(1) Budżet szczegółowy'!H224,"")</f>
        <v/>
      </c>
      <c r="D219" s="349" t="str">
        <f>IF(B219&lt;&gt;"",SUMIF('(2) Rejestr wydatków'!$B$410:$B$509, '(3) Monitoring'!A219, '(2) Rejestr wydatków'!$H$410:$H$509),"")</f>
        <v/>
      </c>
      <c r="E219" s="349" t="str">
        <f t="shared" si="23"/>
        <v/>
      </c>
      <c r="F219" s="349"/>
      <c r="G219" s="349" t="str">
        <f>IF(B219&lt;&gt;"",'(1) Budżet szczegółowy'!I224+'(1) Budżet szczegółowy'!M224+'(1) Budżet szczegółowy'!J224,"")</f>
        <v/>
      </c>
      <c r="H219" s="349" t="str">
        <f>IF(B219&lt;&gt;"",SUMIF('(2) Rejestr wydatków'!$B$410:$B$509, '(3) Monitoring'!A219, '(2) Rejestr wydatków'!$I$410:$I$509),"")</f>
        <v/>
      </c>
      <c r="I219" s="349" t="str">
        <f t="shared" si="24"/>
        <v/>
      </c>
      <c r="J219" s="349" t="str">
        <f t="shared" si="20"/>
        <v/>
      </c>
      <c r="K219" s="349" t="str">
        <f t="shared" si="21"/>
        <v/>
      </c>
    </row>
    <row r="220" spans="1:11">
      <c r="A220" s="347" t="s">
        <v>121</v>
      </c>
      <c r="B220" s="348" t="str">
        <f>IF('(1) Budżet szczegółowy'!B225&lt;&gt;"",'(1) Budżet szczegółowy'!B225,"")</f>
        <v/>
      </c>
      <c r="C220" s="349" t="str">
        <f>IF(B220&lt;&gt;"",'(1) Budżet szczegółowy'!H225,"")</f>
        <v/>
      </c>
      <c r="D220" s="349" t="str">
        <f>IF(B220&lt;&gt;"",SUMIF('(2) Rejestr wydatków'!$B$410:$B$509, '(3) Monitoring'!A220, '(2) Rejestr wydatków'!$H$410:$H$509),"")</f>
        <v/>
      </c>
      <c r="E220" s="349" t="str">
        <f t="shared" si="23"/>
        <v/>
      </c>
      <c r="F220" s="349"/>
      <c r="G220" s="349" t="str">
        <f>IF(B220&lt;&gt;"",'(1) Budżet szczegółowy'!I225+'(1) Budżet szczegółowy'!M225+'(1) Budżet szczegółowy'!J225,"")</f>
        <v/>
      </c>
      <c r="H220" s="349" t="str">
        <f>IF(B220&lt;&gt;"",SUMIF('(2) Rejestr wydatków'!$B$410:$B$509, '(3) Monitoring'!A220, '(2) Rejestr wydatków'!$I$410:$I$509),"")</f>
        <v/>
      </c>
      <c r="I220" s="349" t="str">
        <f t="shared" si="24"/>
        <v/>
      </c>
      <c r="J220" s="349" t="str">
        <f t="shared" si="20"/>
        <v/>
      </c>
      <c r="K220" s="349" t="str">
        <f t="shared" si="21"/>
        <v/>
      </c>
    </row>
    <row r="221" spans="1:11">
      <c r="A221" s="347" t="s">
        <v>122</v>
      </c>
      <c r="B221" s="348" t="str">
        <f>IF('(1) Budżet szczegółowy'!B226&lt;&gt;"",'(1) Budżet szczegółowy'!B226,"")</f>
        <v/>
      </c>
      <c r="C221" s="349" t="str">
        <f>IF(B221&lt;&gt;"",'(1) Budżet szczegółowy'!H226,"")</f>
        <v/>
      </c>
      <c r="D221" s="349" t="str">
        <f>IF(B221&lt;&gt;"",SUMIF('(2) Rejestr wydatków'!$B$410:$B$509, '(3) Monitoring'!A221, '(2) Rejestr wydatków'!$H$410:$H$509),"")</f>
        <v/>
      </c>
      <c r="E221" s="349" t="str">
        <f t="shared" si="23"/>
        <v/>
      </c>
      <c r="F221" s="349"/>
      <c r="G221" s="349" t="str">
        <f>IF(B221&lt;&gt;"",'(1) Budżet szczegółowy'!I226+'(1) Budżet szczegółowy'!M226+'(1) Budżet szczegółowy'!J226,"")</f>
        <v/>
      </c>
      <c r="H221" s="349" t="str">
        <f>IF(B221&lt;&gt;"",SUMIF('(2) Rejestr wydatków'!$B$410:$B$509, '(3) Monitoring'!A221, '(2) Rejestr wydatków'!$I$410:$I$509),"")</f>
        <v/>
      </c>
      <c r="I221" s="349" t="str">
        <f t="shared" si="24"/>
        <v/>
      </c>
      <c r="J221" s="349" t="str">
        <f t="shared" si="20"/>
        <v/>
      </c>
      <c r="K221" s="349" t="str">
        <f t="shared" si="21"/>
        <v/>
      </c>
    </row>
    <row r="222" spans="1:11">
      <c r="A222" s="347" t="s">
        <v>123</v>
      </c>
      <c r="B222" s="348" t="str">
        <f>IF('(1) Budżet szczegółowy'!B227&lt;&gt;"",'(1) Budżet szczegółowy'!B227,"")</f>
        <v/>
      </c>
      <c r="C222" s="349" t="str">
        <f>IF(B222&lt;&gt;"",'(1) Budżet szczegółowy'!H227,"")</f>
        <v/>
      </c>
      <c r="D222" s="349" t="str">
        <f>IF(B222&lt;&gt;"",SUMIF('(2) Rejestr wydatków'!$B$410:$B$509, '(3) Monitoring'!A222, '(2) Rejestr wydatków'!$H$410:$H$509),"")</f>
        <v/>
      </c>
      <c r="E222" s="349" t="str">
        <f t="shared" si="23"/>
        <v/>
      </c>
      <c r="F222" s="349"/>
      <c r="G222" s="349" t="str">
        <f>IF(B222&lt;&gt;"",'(1) Budżet szczegółowy'!I227+'(1) Budżet szczegółowy'!M227+'(1) Budżet szczegółowy'!J227,"")</f>
        <v/>
      </c>
      <c r="H222" s="349" t="str">
        <f>IF(B222&lt;&gt;"",SUMIF('(2) Rejestr wydatków'!$B$410:$B$509, '(3) Monitoring'!A222, '(2) Rejestr wydatków'!$I$410:$I$509),"")</f>
        <v/>
      </c>
      <c r="I222" s="349" t="str">
        <f t="shared" si="24"/>
        <v/>
      </c>
      <c r="J222" s="349" t="str">
        <f t="shared" si="20"/>
        <v/>
      </c>
      <c r="K222" s="349" t="str">
        <f t="shared" si="21"/>
        <v/>
      </c>
    </row>
    <row r="223" spans="1:11">
      <c r="A223" s="347" t="s">
        <v>124</v>
      </c>
      <c r="B223" s="348" t="str">
        <f>IF('(1) Budżet szczegółowy'!B228&lt;&gt;"",'(1) Budżet szczegółowy'!B228,"")</f>
        <v/>
      </c>
      <c r="C223" s="349" t="str">
        <f>IF(B223&lt;&gt;"",'(1) Budżet szczegółowy'!H228,"")</f>
        <v/>
      </c>
      <c r="D223" s="349" t="str">
        <f>IF(B223&lt;&gt;"",SUMIF('(2) Rejestr wydatków'!$B$410:$B$509, '(3) Monitoring'!A223, '(2) Rejestr wydatków'!$H$410:$H$509),"")</f>
        <v/>
      </c>
      <c r="E223" s="349" t="str">
        <f t="shared" si="23"/>
        <v/>
      </c>
      <c r="F223" s="349"/>
      <c r="G223" s="349" t="str">
        <f>IF(B223&lt;&gt;"",'(1) Budżet szczegółowy'!I228+'(1) Budżet szczegółowy'!M228+'(1) Budżet szczegółowy'!J228,"")</f>
        <v/>
      </c>
      <c r="H223" s="349" t="str">
        <f>IF(B223&lt;&gt;"",SUMIF('(2) Rejestr wydatków'!$B$410:$B$509, '(3) Monitoring'!A223, '(2) Rejestr wydatków'!$I$410:$I$509),"")</f>
        <v/>
      </c>
      <c r="I223" s="349" t="str">
        <f t="shared" si="24"/>
        <v/>
      </c>
      <c r="J223" s="349" t="str">
        <f t="shared" si="20"/>
        <v/>
      </c>
      <c r="K223" s="349" t="str">
        <f t="shared" si="21"/>
        <v/>
      </c>
    </row>
    <row r="224" spans="1:11">
      <c r="A224" s="347" t="s">
        <v>125</v>
      </c>
      <c r="B224" s="348" t="str">
        <f>IF('(1) Budżet szczegółowy'!B229&lt;&gt;"",'(1) Budżet szczegółowy'!B229,"")</f>
        <v/>
      </c>
      <c r="C224" s="349" t="str">
        <f>IF(B224&lt;&gt;"",'(1) Budżet szczegółowy'!H229,"")</f>
        <v/>
      </c>
      <c r="D224" s="349" t="str">
        <f>IF(B224&lt;&gt;"",SUMIF('(2) Rejestr wydatków'!$B$410:$B$509, '(3) Monitoring'!A224, '(2) Rejestr wydatków'!$H$410:$H$509),"")</f>
        <v/>
      </c>
      <c r="E224" s="349" t="str">
        <f t="shared" si="23"/>
        <v/>
      </c>
      <c r="F224" s="349"/>
      <c r="G224" s="349" t="str">
        <f>IF(B224&lt;&gt;"",'(1) Budżet szczegółowy'!I229+'(1) Budżet szczegółowy'!M229+'(1) Budżet szczegółowy'!J229,"")</f>
        <v/>
      </c>
      <c r="H224" s="349" t="str">
        <f>IF(B224&lt;&gt;"",SUMIF('(2) Rejestr wydatków'!$B$410:$B$509, '(3) Monitoring'!A224, '(2) Rejestr wydatków'!$I$410:$I$509),"")</f>
        <v/>
      </c>
      <c r="I224" s="349" t="str">
        <f t="shared" si="24"/>
        <v/>
      </c>
      <c r="J224" s="349" t="str">
        <f t="shared" si="20"/>
        <v/>
      </c>
      <c r="K224" s="349" t="str">
        <f t="shared" si="21"/>
        <v/>
      </c>
    </row>
    <row r="225" spans="1:11">
      <c r="A225" s="347" t="s">
        <v>126</v>
      </c>
      <c r="B225" s="348" t="str">
        <f>IF('(1) Budżet szczegółowy'!B230&lt;&gt;"",'(1) Budżet szczegółowy'!B230,"")</f>
        <v/>
      </c>
      <c r="C225" s="349" t="str">
        <f>IF(B225&lt;&gt;"",'(1) Budżet szczegółowy'!H230,"")</f>
        <v/>
      </c>
      <c r="D225" s="349" t="str">
        <f>IF(B225&lt;&gt;"",SUMIF('(2) Rejestr wydatków'!$B$410:$B$509, '(3) Monitoring'!A225, '(2) Rejestr wydatków'!$H$410:$H$509),"")</f>
        <v/>
      </c>
      <c r="E225" s="349" t="str">
        <f t="shared" si="23"/>
        <v/>
      </c>
      <c r="F225" s="349"/>
      <c r="G225" s="349" t="str">
        <f>IF(B225&lt;&gt;"",'(1) Budżet szczegółowy'!I230+'(1) Budżet szczegółowy'!M230+'(1) Budżet szczegółowy'!J230,"")</f>
        <v/>
      </c>
      <c r="H225" s="349" t="str">
        <f>IF(B225&lt;&gt;"",SUMIF('(2) Rejestr wydatków'!$B$410:$B$509, '(3) Monitoring'!A225, '(2) Rejestr wydatków'!$I$410:$I$509),"")</f>
        <v/>
      </c>
      <c r="I225" s="349" t="str">
        <f t="shared" si="24"/>
        <v/>
      </c>
      <c r="J225" s="349" t="str">
        <f t="shared" si="20"/>
        <v/>
      </c>
      <c r="K225" s="349" t="str">
        <f t="shared" si="21"/>
        <v/>
      </c>
    </row>
    <row r="226" spans="1:11">
      <c r="A226" s="347" t="s">
        <v>127</v>
      </c>
      <c r="B226" s="348" t="str">
        <f>IF('(1) Budżet szczegółowy'!B231&lt;&gt;"",'(1) Budżet szczegółowy'!B231,"")</f>
        <v/>
      </c>
      <c r="C226" s="349" t="str">
        <f>IF(B226&lt;&gt;"",'(1) Budżet szczegółowy'!H231,"")</f>
        <v/>
      </c>
      <c r="D226" s="349" t="str">
        <f>IF(B226&lt;&gt;"",SUMIF('(2) Rejestr wydatków'!$B$410:$B$509, '(3) Monitoring'!A226, '(2) Rejestr wydatków'!$H$410:$H$509),"")</f>
        <v/>
      </c>
      <c r="E226" s="349" t="str">
        <f t="shared" si="23"/>
        <v/>
      </c>
      <c r="F226" s="349"/>
      <c r="G226" s="349" t="str">
        <f>IF(B226&lt;&gt;"",'(1) Budżet szczegółowy'!I231+'(1) Budżet szczegółowy'!M231+'(1) Budżet szczegółowy'!J231,"")</f>
        <v/>
      </c>
      <c r="H226" s="349" t="str">
        <f>IF(B226&lt;&gt;"",SUMIF('(2) Rejestr wydatków'!$B$410:$B$509, '(3) Monitoring'!A226, '(2) Rejestr wydatków'!$I$410:$I$509),"")</f>
        <v/>
      </c>
      <c r="I226" s="349" t="str">
        <f t="shared" si="24"/>
        <v/>
      </c>
      <c r="J226" s="349" t="str">
        <f t="shared" si="20"/>
        <v/>
      </c>
      <c r="K226" s="349" t="str">
        <f t="shared" si="21"/>
        <v/>
      </c>
    </row>
    <row r="227" spans="1:11">
      <c r="A227" s="347" t="s">
        <v>128</v>
      </c>
      <c r="B227" s="348" t="str">
        <f>IF('(1) Budżet szczegółowy'!B232&lt;&gt;"",'(1) Budżet szczegółowy'!B232,"")</f>
        <v/>
      </c>
      <c r="C227" s="349" t="str">
        <f>IF(B227&lt;&gt;"",'(1) Budżet szczegółowy'!H232,"")</f>
        <v/>
      </c>
      <c r="D227" s="349" t="str">
        <f>IF(B227&lt;&gt;"",SUMIF('(2) Rejestr wydatków'!$B$410:$B$509, '(3) Monitoring'!A227, '(2) Rejestr wydatków'!$H$410:$H$509),"")</f>
        <v/>
      </c>
      <c r="E227" s="349" t="str">
        <f t="shared" si="23"/>
        <v/>
      </c>
      <c r="F227" s="349"/>
      <c r="G227" s="349" t="str">
        <f>IF(B227&lt;&gt;"",'(1) Budżet szczegółowy'!I232+'(1) Budżet szczegółowy'!M232+'(1) Budżet szczegółowy'!J232,"")</f>
        <v/>
      </c>
      <c r="H227" s="349" t="str">
        <f>IF(B227&lt;&gt;"",SUMIF('(2) Rejestr wydatków'!$B$410:$B$509, '(3) Monitoring'!A227, '(2) Rejestr wydatków'!$I$410:$I$509),"")</f>
        <v/>
      </c>
      <c r="I227" s="349" t="str">
        <f t="shared" si="24"/>
        <v/>
      </c>
      <c r="J227" s="349" t="str">
        <f t="shared" si="20"/>
        <v/>
      </c>
      <c r="K227" s="349" t="str">
        <f t="shared" si="21"/>
        <v/>
      </c>
    </row>
    <row r="228" spans="1:11">
      <c r="A228" s="347" t="s">
        <v>129</v>
      </c>
      <c r="B228" s="348" t="str">
        <f>IF('(1) Budżet szczegółowy'!B233&lt;&gt;"",'(1) Budżet szczegółowy'!B233,"")</f>
        <v/>
      </c>
      <c r="C228" s="349" t="str">
        <f>IF(B228&lt;&gt;"",'(1) Budżet szczegółowy'!H233,"")</f>
        <v/>
      </c>
      <c r="D228" s="349" t="str">
        <f>IF(B228&lt;&gt;"",SUMIF('(2) Rejestr wydatków'!$B$410:$B$509, '(3) Monitoring'!A228, '(2) Rejestr wydatków'!$H$410:$H$509),"")</f>
        <v/>
      </c>
      <c r="E228" s="349" t="str">
        <f t="shared" si="23"/>
        <v/>
      </c>
      <c r="F228" s="349"/>
      <c r="G228" s="349" t="str">
        <f>IF(B228&lt;&gt;"",'(1) Budżet szczegółowy'!I233+'(1) Budżet szczegółowy'!M233+'(1) Budżet szczegółowy'!J233,"")</f>
        <v/>
      </c>
      <c r="H228" s="349" t="str">
        <f>IF(B228&lt;&gt;"",SUMIF('(2) Rejestr wydatków'!$B$410:$B$509, '(3) Monitoring'!A228, '(2) Rejestr wydatków'!$I$410:$I$509),"")</f>
        <v/>
      </c>
      <c r="I228" s="349" t="str">
        <f t="shared" si="24"/>
        <v/>
      </c>
      <c r="J228" s="349" t="str">
        <f t="shared" si="20"/>
        <v/>
      </c>
      <c r="K228" s="349" t="str">
        <f t="shared" si="21"/>
        <v/>
      </c>
    </row>
    <row r="229" spans="1:11">
      <c r="A229" s="347" t="s">
        <v>130</v>
      </c>
      <c r="B229" s="348" t="str">
        <f>IF('(1) Budżet szczegółowy'!B234&lt;&gt;"",'(1) Budżet szczegółowy'!B234,"")</f>
        <v/>
      </c>
      <c r="C229" s="349" t="str">
        <f>IF(B229&lt;&gt;"",'(1) Budżet szczegółowy'!H234,"")</f>
        <v/>
      </c>
      <c r="D229" s="349" t="str">
        <f>IF(B229&lt;&gt;"",SUMIF('(2) Rejestr wydatków'!$B$410:$B$509, '(3) Monitoring'!A229, '(2) Rejestr wydatków'!$H$410:$H$509),"")</f>
        <v/>
      </c>
      <c r="E229" s="349" t="str">
        <f t="shared" si="23"/>
        <v/>
      </c>
      <c r="F229" s="349"/>
      <c r="G229" s="349" t="str">
        <f>IF(B229&lt;&gt;"",'(1) Budżet szczegółowy'!I234+'(1) Budżet szczegółowy'!M234+'(1) Budżet szczegółowy'!J234,"")</f>
        <v/>
      </c>
      <c r="H229" s="349" t="str">
        <f>IF(B229&lt;&gt;"",SUMIF('(2) Rejestr wydatków'!$B$410:$B$509, '(3) Monitoring'!A229, '(2) Rejestr wydatków'!$I$410:$I$509),"")</f>
        <v/>
      </c>
      <c r="I229" s="349" t="str">
        <f t="shared" si="24"/>
        <v/>
      </c>
      <c r="J229" s="349" t="str">
        <f t="shared" si="20"/>
        <v/>
      </c>
      <c r="K229" s="349" t="str">
        <f t="shared" si="21"/>
        <v/>
      </c>
    </row>
    <row r="230" spans="1:11">
      <c r="A230" s="347" t="s">
        <v>131</v>
      </c>
      <c r="B230" s="348" t="str">
        <f>IF('(1) Budżet szczegółowy'!B235&lt;&gt;"",'(1) Budżet szczegółowy'!B235,"")</f>
        <v/>
      </c>
      <c r="C230" s="349" t="str">
        <f>IF(B230&lt;&gt;"",'(1) Budżet szczegółowy'!H235,"")</f>
        <v/>
      </c>
      <c r="D230" s="349" t="str">
        <f>IF(B230&lt;&gt;"",SUMIF('(2) Rejestr wydatków'!$B$410:$B$509, '(3) Monitoring'!A230, '(2) Rejestr wydatków'!$H$410:$H$509),"")</f>
        <v/>
      </c>
      <c r="E230" s="349" t="str">
        <f t="shared" si="23"/>
        <v/>
      </c>
      <c r="F230" s="349"/>
      <c r="G230" s="349" t="str">
        <f>IF(B230&lt;&gt;"",'(1) Budżet szczegółowy'!I235+'(1) Budżet szczegółowy'!M235+'(1) Budżet szczegółowy'!J235,"")</f>
        <v/>
      </c>
      <c r="H230" s="349" t="str">
        <f>IF(B230&lt;&gt;"",SUMIF('(2) Rejestr wydatków'!$B$410:$B$509, '(3) Monitoring'!A230, '(2) Rejestr wydatków'!$I$410:$I$509),"")</f>
        <v/>
      </c>
      <c r="I230" s="349" t="str">
        <f t="shared" si="24"/>
        <v/>
      </c>
      <c r="J230" s="349" t="str">
        <f t="shared" si="20"/>
        <v/>
      </c>
      <c r="K230" s="349" t="str">
        <f t="shared" si="21"/>
        <v/>
      </c>
    </row>
    <row r="231" spans="1:11">
      <c r="A231" s="347" t="s">
        <v>132</v>
      </c>
      <c r="B231" s="348" t="str">
        <f>IF('(1) Budżet szczegółowy'!B236&lt;&gt;"",'(1) Budżet szczegółowy'!B236,"")</f>
        <v/>
      </c>
      <c r="C231" s="349" t="str">
        <f>IF(B231&lt;&gt;"",'(1) Budżet szczegółowy'!H236,"")</f>
        <v/>
      </c>
      <c r="D231" s="349" t="str">
        <f>IF(B231&lt;&gt;"",SUMIF('(2) Rejestr wydatków'!$B$410:$B$509, '(3) Monitoring'!A231, '(2) Rejestr wydatków'!$H$410:$H$509),"")</f>
        <v/>
      </c>
      <c r="E231" s="349" t="str">
        <f t="shared" si="23"/>
        <v/>
      </c>
      <c r="F231" s="349"/>
      <c r="G231" s="349" t="str">
        <f>IF(B231&lt;&gt;"",'(1) Budżet szczegółowy'!I236+'(1) Budżet szczegółowy'!M236+'(1) Budżet szczegółowy'!J236,"")</f>
        <v/>
      </c>
      <c r="H231" s="349" t="str">
        <f>IF(B231&lt;&gt;"",SUMIF('(2) Rejestr wydatków'!$B$410:$B$509, '(3) Monitoring'!A231, '(2) Rejestr wydatków'!$I$410:$I$509),"")</f>
        <v/>
      </c>
      <c r="I231" s="349" t="str">
        <f t="shared" si="24"/>
        <v/>
      </c>
      <c r="J231" s="349" t="str">
        <f t="shared" si="20"/>
        <v/>
      </c>
      <c r="K231" s="349" t="str">
        <f t="shared" si="21"/>
        <v/>
      </c>
    </row>
    <row r="232" spans="1:11">
      <c r="A232" s="347" t="s">
        <v>133</v>
      </c>
      <c r="B232" s="348" t="str">
        <f>IF('(1) Budżet szczegółowy'!B237&lt;&gt;"",'(1) Budżet szczegółowy'!B237,"")</f>
        <v/>
      </c>
      <c r="C232" s="349" t="str">
        <f>IF(B232&lt;&gt;"",'(1) Budżet szczegółowy'!H237,"")</f>
        <v/>
      </c>
      <c r="D232" s="349" t="str">
        <f>IF(B232&lt;&gt;"",SUMIF('(2) Rejestr wydatków'!$B$410:$B$509, '(3) Monitoring'!A232, '(2) Rejestr wydatków'!$H$410:$H$509),"")</f>
        <v/>
      </c>
      <c r="E232" s="349" t="str">
        <f t="shared" si="23"/>
        <v/>
      </c>
      <c r="F232" s="349"/>
      <c r="G232" s="349" t="str">
        <f>IF(B232&lt;&gt;"",'(1) Budżet szczegółowy'!I237+'(1) Budżet szczegółowy'!M237+'(1) Budżet szczegółowy'!J237,"")</f>
        <v/>
      </c>
      <c r="H232" s="349" t="str">
        <f>IF(B232&lt;&gt;"",SUMIF('(2) Rejestr wydatków'!$B$410:$B$509, '(3) Monitoring'!A232, '(2) Rejestr wydatków'!$I$410:$I$509),"")</f>
        <v/>
      </c>
      <c r="I232" s="349" t="str">
        <f t="shared" si="24"/>
        <v/>
      </c>
      <c r="J232" s="349" t="str">
        <f t="shared" si="20"/>
        <v/>
      </c>
      <c r="K232" s="349" t="str">
        <f t="shared" si="21"/>
        <v/>
      </c>
    </row>
    <row r="233" spans="1:11">
      <c r="A233" s="347" t="s">
        <v>134</v>
      </c>
      <c r="B233" s="348" t="str">
        <f>IF('(1) Budżet szczegółowy'!B238&lt;&gt;"",'(1) Budżet szczegółowy'!B238,"")</f>
        <v/>
      </c>
      <c r="C233" s="349" t="str">
        <f>IF(B233&lt;&gt;"",'(1) Budżet szczegółowy'!H238,"")</f>
        <v/>
      </c>
      <c r="D233" s="349" t="str">
        <f>IF(B233&lt;&gt;"",SUMIF('(2) Rejestr wydatków'!$B$410:$B$509, '(3) Monitoring'!A233, '(2) Rejestr wydatków'!$H$410:$H$509),"")</f>
        <v/>
      </c>
      <c r="E233" s="349" t="str">
        <f t="shared" si="23"/>
        <v/>
      </c>
      <c r="F233" s="349"/>
      <c r="G233" s="349" t="str">
        <f>IF(B233&lt;&gt;"",'(1) Budżet szczegółowy'!I238+'(1) Budżet szczegółowy'!M238+'(1) Budżet szczegółowy'!J238,"")</f>
        <v/>
      </c>
      <c r="H233" s="349" t="str">
        <f>IF(B233&lt;&gt;"",SUMIF('(2) Rejestr wydatków'!$B$410:$B$509, '(3) Monitoring'!A233, '(2) Rejestr wydatków'!$I$410:$I$509),"")</f>
        <v/>
      </c>
      <c r="I233" s="349" t="str">
        <f t="shared" si="24"/>
        <v/>
      </c>
      <c r="J233" s="349" t="str">
        <f t="shared" si="20"/>
        <v/>
      </c>
      <c r="K233" s="349" t="str">
        <f t="shared" si="21"/>
        <v/>
      </c>
    </row>
    <row r="234" spans="1:11">
      <c r="A234" s="347" t="s">
        <v>135</v>
      </c>
      <c r="B234" s="348" t="str">
        <f>IF('(1) Budżet szczegółowy'!B239&lt;&gt;"",'(1) Budżet szczegółowy'!B239,"")</f>
        <v/>
      </c>
      <c r="C234" s="349" t="str">
        <f>IF(B234&lt;&gt;"",'(1) Budżet szczegółowy'!H239,"")</f>
        <v/>
      </c>
      <c r="D234" s="349" t="str">
        <f>IF(B234&lt;&gt;"",SUMIF('(2) Rejestr wydatków'!$B$410:$B$509, '(3) Monitoring'!A234, '(2) Rejestr wydatków'!$H$410:$H$509),"")</f>
        <v/>
      </c>
      <c r="E234" s="349" t="str">
        <f t="shared" si="23"/>
        <v/>
      </c>
      <c r="F234" s="349"/>
      <c r="G234" s="349" t="str">
        <f>IF(B234&lt;&gt;"",'(1) Budżet szczegółowy'!I239+'(1) Budżet szczegółowy'!M239+'(1) Budżet szczegółowy'!J239,"")</f>
        <v/>
      </c>
      <c r="H234" s="349" t="str">
        <f>IF(B234&lt;&gt;"",SUMIF('(2) Rejestr wydatków'!$B$410:$B$509, '(3) Monitoring'!A234, '(2) Rejestr wydatków'!$I$410:$I$509),"")</f>
        <v/>
      </c>
      <c r="I234" s="349" t="str">
        <f t="shared" si="24"/>
        <v/>
      </c>
      <c r="J234" s="349" t="str">
        <f t="shared" si="20"/>
        <v/>
      </c>
      <c r="K234" s="349" t="str">
        <f t="shared" si="21"/>
        <v/>
      </c>
    </row>
    <row r="235" spans="1:11" hidden="1" outlineLevel="1">
      <c r="A235" s="347" t="s">
        <v>136</v>
      </c>
      <c r="B235" s="348" t="str">
        <f>IF('(1) Budżet szczegółowy'!B240&lt;&gt;"",'(1) Budżet szczegółowy'!B240,"")</f>
        <v/>
      </c>
      <c r="C235" s="349" t="str">
        <f>IF(B235&lt;&gt;"",'(1) Budżet szczegółowy'!H240,"")</f>
        <v/>
      </c>
      <c r="D235" s="349" t="str">
        <f>IF(B235&lt;&gt;"",SUMIF('(2) Rejestr wydatków'!$B$410:$B$509, '(3) Monitoring'!A235, '(2) Rejestr wydatków'!$H$410:$H$509),"")</f>
        <v/>
      </c>
      <c r="E235" s="349" t="str">
        <f t="shared" si="23"/>
        <v/>
      </c>
      <c r="F235" s="349"/>
      <c r="G235" s="349" t="str">
        <f>IF(B235&lt;&gt;"",'(1) Budżet szczegółowy'!I240+'(1) Budżet szczegółowy'!M240+'(1) Budżet szczegółowy'!J240,"")</f>
        <v/>
      </c>
      <c r="H235" s="349" t="str">
        <f>IF(B235&lt;&gt;"",SUMIF('(2) Rejestr wydatków'!$B$410:$B$509, '(3) Monitoring'!A235, '(2) Rejestr wydatków'!$I$410:$I$509),"")</f>
        <v/>
      </c>
      <c r="I235" s="349" t="str">
        <f t="shared" si="24"/>
        <v/>
      </c>
      <c r="J235" s="349" t="str">
        <f t="shared" si="20"/>
        <v/>
      </c>
      <c r="K235" s="349" t="str">
        <f t="shared" si="21"/>
        <v/>
      </c>
    </row>
    <row r="236" spans="1:11" hidden="1" outlineLevel="1">
      <c r="A236" s="347" t="s">
        <v>137</v>
      </c>
      <c r="B236" s="348" t="str">
        <f>IF('(1) Budżet szczegółowy'!B241&lt;&gt;"",'(1) Budżet szczegółowy'!B241,"")</f>
        <v/>
      </c>
      <c r="C236" s="349" t="str">
        <f>IF(B236&lt;&gt;"",'(1) Budżet szczegółowy'!H241,"")</f>
        <v/>
      </c>
      <c r="D236" s="349" t="str">
        <f>IF(B236&lt;&gt;"",SUMIF('(2) Rejestr wydatków'!$B$410:$B$509, '(3) Monitoring'!A236, '(2) Rejestr wydatków'!$H$410:$H$509),"")</f>
        <v/>
      </c>
      <c r="E236" s="349" t="str">
        <f t="shared" si="23"/>
        <v/>
      </c>
      <c r="F236" s="349"/>
      <c r="G236" s="349" t="str">
        <f>IF(B236&lt;&gt;"",'(1) Budżet szczegółowy'!I241+'(1) Budżet szczegółowy'!M241+'(1) Budżet szczegółowy'!J241,"")</f>
        <v/>
      </c>
      <c r="H236" s="349" t="str">
        <f>IF(B236&lt;&gt;"",SUMIF('(2) Rejestr wydatków'!$B$410:$B$509, '(3) Monitoring'!A236, '(2) Rejestr wydatków'!$I$410:$I$509),"")</f>
        <v/>
      </c>
      <c r="I236" s="349" t="str">
        <f t="shared" si="24"/>
        <v/>
      </c>
      <c r="J236" s="349" t="str">
        <f t="shared" si="20"/>
        <v/>
      </c>
      <c r="K236" s="349" t="str">
        <f t="shared" si="21"/>
        <v/>
      </c>
    </row>
    <row r="237" spans="1:11" hidden="1" outlineLevel="1">
      <c r="A237" s="347" t="s">
        <v>138</v>
      </c>
      <c r="B237" s="348" t="str">
        <f>IF('(1) Budżet szczegółowy'!B242&lt;&gt;"",'(1) Budżet szczegółowy'!B242,"")</f>
        <v/>
      </c>
      <c r="C237" s="349" t="str">
        <f>IF(B237&lt;&gt;"",'(1) Budżet szczegółowy'!H242,"")</f>
        <v/>
      </c>
      <c r="D237" s="349" t="str">
        <f>IF(B237&lt;&gt;"",SUMIF('(2) Rejestr wydatków'!$B$410:$B$509, '(3) Monitoring'!A237, '(2) Rejestr wydatków'!$H$410:$H$509),"")</f>
        <v/>
      </c>
      <c r="E237" s="349" t="str">
        <f t="shared" si="23"/>
        <v/>
      </c>
      <c r="F237" s="349"/>
      <c r="G237" s="349" t="str">
        <f>IF(B237&lt;&gt;"",'(1) Budżet szczegółowy'!I242+'(1) Budżet szczegółowy'!M242+'(1) Budżet szczegółowy'!J242,"")</f>
        <v/>
      </c>
      <c r="H237" s="349" t="str">
        <f>IF(B237&lt;&gt;"",SUMIF('(2) Rejestr wydatków'!$B$410:$B$509, '(3) Monitoring'!A237, '(2) Rejestr wydatków'!$I$410:$I$509),"")</f>
        <v/>
      </c>
      <c r="I237" s="349" t="str">
        <f t="shared" si="24"/>
        <v/>
      </c>
      <c r="J237" s="349" t="str">
        <f t="shared" si="20"/>
        <v/>
      </c>
      <c r="K237" s="349" t="str">
        <f t="shared" si="21"/>
        <v/>
      </c>
    </row>
    <row r="238" spans="1:11" hidden="1" outlineLevel="1">
      <c r="A238" s="347" t="s">
        <v>139</v>
      </c>
      <c r="B238" s="348" t="str">
        <f>IF('(1) Budżet szczegółowy'!B243&lt;&gt;"",'(1) Budżet szczegółowy'!B243,"")</f>
        <v/>
      </c>
      <c r="C238" s="349" t="str">
        <f>IF(B238&lt;&gt;"",'(1) Budżet szczegółowy'!H243,"")</f>
        <v/>
      </c>
      <c r="D238" s="349" t="str">
        <f>IF(B238&lt;&gt;"",SUMIF('(2) Rejestr wydatków'!$B$410:$B$509, '(3) Monitoring'!A238, '(2) Rejestr wydatków'!$H$410:$H$509),"")</f>
        <v/>
      </c>
      <c r="E238" s="349" t="str">
        <f t="shared" si="23"/>
        <v/>
      </c>
      <c r="F238" s="349"/>
      <c r="G238" s="349" t="str">
        <f>IF(B238&lt;&gt;"",'(1) Budżet szczegółowy'!I243+'(1) Budżet szczegółowy'!M243+'(1) Budżet szczegółowy'!J243,"")</f>
        <v/>
      </c>
      <c r="H238" s="349" t="str">
        <f>IF(B238&lt;&gt;"",SUMIF('(2) Rejestr wydatków'!$B$410:$B$509, '(3) Monitoring'!A238, '(2) Rejestr wydatków'!$I$410:$I$509),"")</f>
        <v/>
      </c>
      <c r="I238" s="349" t="str">
        <f t="shared" si="24"/>
        <v/>
      </c>
      <c r="J238" s="349" t="str">
        <f t="shared" si="20"/>
        <v/>
      </c>
      <c r="K238" s="349" t="str">
        <f t="shared" si="21"/>
        <v/>
      </c>
    </row>
    <row r="239" spans="1:11" hidden="1" outlineLevel="1">
      <c r="A239" s="347" t="s">
        <v>140</v>
      </c>
      <c r="B239" s="348" t="str">
        <f>IF('(1) Budżet szczegółowy'!B244&lt;&gt;"",'(1) Budżet szczegółowy'!B244,"")</f>
        <v/>
      </c>
      <c r="C239" s="349" t="str">
        <f>IF(B239&lt;&gt;"",'(1) Budżet szczegółowy'!H244,"")</f>
        <v/>
      </c>
      <c r="D239" s="349" t="str">
        <f>IF(B239&lt;&gt;"",SUMIF('(2) Rejestr wydatków'!$B$410:$B$509, '(3) Monitoring'!A239, '(2) Rejestr wydatków'!$H$410:$H$509),"")</f>
        <v/>
      </c>
      <c r="E239" s="349" t="str">
        <f t="shared" si="23"/>
        <v/>
      </c>
      <c r="F239" s="349"/>
      <c r="G239" s="349" t="str">
        <f>IF(B239&lt;&gt;"",'(1) Budżet szczegółowy'!I244+'(1) Budżet szczegółowy'!M244+'(1) Budżet szczegółowy'!J244,"")</f>
        <v/>
      </c>
      <c r="H239" s="349" t="str">
        <f>IF(B239&lt;&gt;"",SUMIF('(2) Rejestr wydatków'!$B$410:$B$509, '(3) Monitoring'!A239, '(2) Rejestr wydatków'!$I$410:$I$509),"")</f>
        <v/>
      </c>
      <c r="I239" s="349" t="str">
        <f t="shared" si="24"/>
        <v/>
      </c>
      <c r="J239" s="349" t="str">
        <f t="shared" si="20"/>
        <v/>
      </c>
      <c r="K239" s="349" t="str">
        <f t="shared" si="21"/>
        <v/>
      </c>
    </row>
    <row r="240" spans="1:11" hidden="1" outlineLevel="1">
      <c r="A240" s="347" t="s">
        <v>141</v>
      </c>
      <c r="B240" s="348" t="str">
        <f>IF('(1) Budżet szczegółowy'!B245&lt;&gt;"",'(1) Budżet szczegółowy'!B245,"")</f>
        <v/>
      </c>
      <c r="C240" s="349" t="str">
        <f>IF(B240&lt;&gt;"",'(1) Budżet szczegółowy'!H245,"")</f>
        <v/>
      </c>
      <c r="D240" s="349" t="str">
        <f>IF(B240&lt;&gt;"",SUMIF('(2) Rejestr wydatków'!$B$410:$B$509, '(3) Monitoring'!A240, '(2) Rejestr wydatków'!$H$410:$H$509),"")</f>
        <v/>
      </c>
      <c r="E240" s="349" t="str">
        <f t="shared" si="23"/>
        <v/>
      </c>
      <c r="F240" s="349"/>
      <c r="G240" s="349" t="str">
        <f>IF(B240&lt;&gt;"",'(1) Budżet szczegółowy'!I245+'(1) Budżet szczegółowy'!M245+'(1) Budżet szczegółowy'!J245,"")</f>
        <v/>
      </c>
      <c r="H240" s="349" t="str">
        <f>IF(B240&lt;&gt;"",SUMIF('(2) Rejestr wydatków'!$B$410:$B$509, '(3) Monitoring'!A240, '(2) Rejestr wydatków'!$I$410:$I$509),"")</f>
        <v/>
      </c>
      <c r="I240" s="349" t="str">
        <f t="shared" si="24"/>
        <v/>
      </c>
      <c r="J240" s="349" t="str">
        <f t="shared" si="20"/>
        <v/>
      </c>
      <c r="K240" s="349" t="str">
        <f t="shared" si="21"/>
        <v/>
      </c>
    </row>
    <row r="241" spans="1:11" hidden="1" outlineLevel="1">
      <c r="A241" s="347" t="s">
        <v>142</v>
      </c>
      <c r="B241" s="348" t="str">
        <f>IF('(1) Budżet szczegółowy'!B246&lt;&gt;"",'(1) Budżet szczegółowy'!B246,"")</f>
        <v/>
      </c>
      <c r="C241" s="349" t="str">
        <f>IF(B241&lt;&gt;"",'(1) Budżet szczegółowy'!H246,"")</f>
        <v/>
      </c>
      <c r="D241" s="349" t="str">
        <f>IF(B241&lt;&gt;"",SUMIF('(2) Rejestr wydatków'!$B$410:$B$509, '(3) Monitoring'!A241, '(2) Rejestr wydatków'!$H$410:$H$509),"")</f>
        <v/>
      </c>
      <c r="E241" s="349" t="str">
        <f t="shared" si="23"/>
        <v/>
      </c>
      <c r="F241" s="349"/>
      <c r="G241" s="349" t="str">
        <f>IF(B241&lt;&gt;"",'(1) Budżet szczegółowy'!I246+'(1) Budżet szczegółowy'!M246+'(1) Budżet szczegółowy'!J246,"")</f>
        <v/>
      </c>
      <c r="H241" s="349" t="str">
        <f>IF(B241&lt;&gt;"",SUMIF('(2) Rejestr wydatków'!$B$410:$B$509, '(3) Monitoring'!A241, '(2) Rejestr wydatków'!$I$410:$I$509),"")</f>
        <v/>
      </c>
      <c r="I241" s="349" t="str">
        <f t="shared" si="24"/>
        <v/>
      </c>
      <c r="J241" s="349" t="str">
        <f t="shared" si="20"/>
        <v/>
      </c>
      <c r="K241" s="349" t="str">
        <f t="shared" si="21"/>
        <v/>
      </c>
    </row>
    <row r="242" spans="1:11" hidden="1" outlineLevel="1">
      <c r="A242" s="347" t="s">
        <v>143</v>
      </c>
      <c r="B242" s="348" t="str">
        <f>IF('(1) Budżet szczegółowy'!B247&lt;&gt;"",'(1) Budżet szczegółowy'!B247,"")</f>
        <v/>
      </c>
      <c r="C242" s="349" t="str">
        <f>IF(B242&lt;&gt;"",'(1) Budżet szczegółowy'!H247,"")</f>
        <v/>
      </c>
      <c r="D242" s="349" t="str">
        <f>IF(B242&lt;&gt;"",SUMIF('(2) Rejestr wydatków'!$B$410:$B$509, '(3) Monitoring'!A242, '(2) Rejestr wydatków'!$H$410:$H$509),"")</f>
        <v/>
      </c>
      <c r="E242" s="349" t="str">
        <f t="shared" si="23"/>
        <v/>
      </c>
      <c r="F242" s="349"/>
      <c r="G242" s="349" t="str">
        <f>IF(B242&lt;&gt;"",'(1) Budżet szczegółowy'!I247+'(1) Budżet szczegółowy'!M247+'(1) Budżet szczegółowy'!J247,"")</f>
        <v/>
      </c>
      <c r="H242" s="349" t="str">
        <f>IF(B242&lt;&gt;"",SUMIF('(2) Rejestr wydatków'!$B$410:$B$509, '(3) Monitoring'!A242, '(2) Rejestr wydatków'!$I$410:$I$509),"")</f>
        <v/>
      </c>
      <c r="I242" s="349" t="str">
        <f t="shared" si="24"/>
        <v/>
      </c>
      <c r="J242" s="349" t="str">
        <f t="shared" si="20"/>
        <v/>
      </c>
      <c r="K242" s="349" t="str">
        <f t="shared" si="21"/>
        <v/>
      </c>
    </row>
    <row r="243" spans="1:11" hidden="1" outlineLevel="1">
      <c r="A243" s="347" t="s">
        <v>144</v>
      </c>
      <c r="B243" s="348" t="str">
        <f>IF('(1) Budżet szczegółowy'!B248&lt;&gt;"",'(1) Budżet szczegółowy'!B248,"")</f>
        <v/>
      </c>
      <c r="C243" s="349" t="str">
        <f>IF(B243&lt;&gt;"",'(1) Budżet szczegółowy'!H248,"")</f>
        <v/>
      </c>
      <c r="D243" s="349" t="str">
        <f>IF(B243&lt;&gt;"",SUMIF('(2) Rejestr wydatków'!$B$410:$B$509, '(3) Monitoring'!A243, '(2) Rejestr wydatków'!$H$410:$H$509),"")</f>
        <v/>
      </c>
      <c r="E243" s="349" t="str">
        <f t="shared" si="23"/>
        <v/>
      </c>
      <c r="F243" s="349"/>
      <c r="G243" s="349" t="str">
        <f>IF(B243&lt;&gt;"",'(1) Budżet szczegółowy'!I248+'(1) Budżet szczegółowy'!M248+'(1) Budżet szczegółowy'!J248,"")</f>
        <v/>
      </c>
      <c r="H243" s="349" t="str">
        <f>IF(B243&lt;&gt;"",SUMIF('(2) Rejestr wydatków'!$B$410:$B$509, '(3) Monitoring'!A243, '(2) Rejestr wydatków'!$I$410:$I$509),"")</f>
        <v/>
      </c>
      <c r="I243" s="349" t="str">
        <f t="shared" si="24"/>
        <v/>
      </c>
      <c r="J243" s="349" t="str">
        <f t="shared" si="20"/>
        <v/>
      </c>
      <c r="K243" s="349" t="str">
        <f t="shared" si="21"/>
        <v/>
      </c>
    </row>
    <row r="244" spans="1:11" hidden="1" outlineLevel="1">
      <c r="A244" s="347" t="s">
        <v>145</v>
      </c>
      <c r="B244" s="348" t="str">
        <f>IF('(1) Budżet szczegółowy'!B249&lt;&gt;"",'(1) Budżet szczegółowy'!B249,"")</f>
        <v/>
      </c>
      <c r="C244" s="349" t="str">
        <f>IF(B244&lt;&gt;"",'(1) Budżet szczegółowy'!H249,"")</f>
        <v/>
      </c>
      <c r="D244" s="349" t="str">
        <f>IF(B244&lt;&gt;"",SUMIF('(2) Rejestr wydatków'!$B$410:$B$509, '(3) Monitoring'!A244, '(2) Rejestr wydatków'!$H$410:$H$509),"")</f>
        <v/>
      </c>
      <c r="E244" s="349" t="str">
        <f t="shared" si="23"/>
        <v/>
      </c>
      <c r="F244" s="349"/>
      <c r="G244" s="349" t="str">
        <f>IF(B244&lt;&gt;"",'(1) Budżet szczegółowy'!I249+'(1) Budżet szczegółowy'!M249+'(1) Budżet szczegółowy'!J249,"")</f>
        <v/>
      </c>
      <c r="H244" s="349" t="str">
        <f>IF(B244&lt;&gt;"",SUMIF('(2) Rejestr wydatków'!$B$410:$B$509, '(3) Monitoring'!A244, '(2) Rejestr wydatków'!$I$410:$I$509),"")</f>
        <v/>
      </c>
      <c r="I244" s="349" t="str">
        <f t="shared" si="24"/>
        <v/>
      </c>
      <c r="J244" s="349" t="str">
        <f t="shared" si="20"/>
        <v/>
      </c>
      <c r="K244" s="349" t="str">
        <f t="shared" si="21"/>
        <v/>
      </c>
    </row>
    <row r="245" spans="1:11" hidden="1" outlineLevel="1">
      <c r="A245" s="347" t="s">
        <v>146</v>
      </c>
      <c r="B245" s="348" t="str">
        <f>IF('(1) Budżet szczegółowy'!B250&lt;&gt;"",'(1) Budżet szczegółowy'!B250,"")</f>
        <v/>
      </c>
      <c r="C245" s="349" t="str">
        <f>IF(B245&lt;&gt;"",'(1) Budżet szczegółowy'!H250,"")</f>
        <v/>
      </c>
      <c r="D245" s="349" t="str">
        <f>IF(B245&lt;&gt;"",SUMIF('(2) Rejestr wydatków'!$B$410:$B$509, '(3) Monitoring'!A245, '(2) Rejestr wydatków'!$H$410:$H$509),"")</f>
        <v/>
      </c>
      <c r="E245" s="349" t="str">
        <f t="shared" si="23"/>
        <v/>
      </c>
      <c r="F245" s="349"/>
      <c r="G245" s="349" t="str">
        <f>IF(B245&lt;&gt;"",'(1) Budżet szczegółowy'!I250+'(1) Budżet szczegółowy'!M250+'(1) Budżet szczegółowy'!J250,"")</f>
        <v/>
      </c>
      <c r="H245" s="349" t="str">
        <f>IF(B245&lt;&gt;"",SUMIF('(2) Rejestr wydatków'!$B$410:$B$509, '(3) Monitoring'!A245, '(2) Rejestr wydatków'!$I$410:$I$509),"")</f>
        <v/>
      </c>
      <c r="I245" s="349" t="str">
        <f t="shared" si="24"/>
        <v/>
      </c>
      <c r="J245" s="349" t="str">
        <f t="shared" si="20"/>
        <v/>
      </c>
      <c r="K245" s="349" t="str">
        <f t="shared" si="21"/>
        <v/>
      </c>
    </row>
    <row r="246" spans="1:11" hidden="1" outlineLevel="1">
      <c r="A246" s="347" t="s">
        <v>147</v>
      </c>
      <c r="B246" s="348" t="str">
        <f>IF('(1) Budżet szczegółowy'!B251&lt;&gt;"",'(1) Budżet szczegółowy'!B251,"")</f>
        <v/>
      </c>
      <c r="C246" s="349" t="str">
        <f>IF(B246&lt;&gt;"",'(1) Budżet szczegółowy'!H251,"")</f>
        <v/>
      </c>
      <c r="D246" s="349" t="str">
        <f>IF(B246&lt;&gt;"",SUMIF('(2) Rejestr wydatków'!$B$410:$B$509, '(3) Monitoring'!A246, '(2) Rejestr wydatków'!$H$410:$H$509),"")</f>
        <v/>
      </c>
      <c r="E246" s="349" t="str">
        <f t="shared" si="23"/>
        <v/>
      </c>
      <c r="F246" s="349"/>
      <c r="G246" s="349" t="str">
        <f>IF(B246&lt;&gt;"",'(1) Budżet szczegółowy'!I251+'(1) Budżet szczegółowy'!M251+'(1) Budżet szczegółowy'!J251,"")</f>
        <v/>
      </c>
      <c r="H246" s="349" t="str">
        <f>IF(B246&lt;&gt;"",SUMIF('(2) Rejestr wydatków'!$B$410:$B$509, '(3) Monitoring'!A246, '(2) Rejestr wydatków'!$I$410:$I$509),"")</f>
        <v/>
      </c>
      <c r="I246" s="349" t="str">
        <f t="shared" si="24"/>
        <v/>
      </c>
      <c r="J246" s="349" t="str">
        <f t="shared" si="20"/>
        <v/>
      </c>
      <c r="K246" s="349" t="str">
        <f t="shared" si="21"/>
        <v/>
      </c>
    </row>
    <row r="247" spans="1:11" hidden="1" outlineLevel="1">
      <c r="A247" s="347" t="s">
        <v>148</v>
      </c>
      <c r="B247" s="348" t="str">
        <f>IF('(1) Budżet szczegółowy'!B252&lt;&gt;"",'(1) Budżet szczegółowy'!B252,"")</f>
        <v/>
      </c>
      <c r="C247" s="349" t="str">
        <f>IF(B247&lt;&gt;"",'(1) Budżet szczegółowy'!H252,"")</f>
        <v/>
      </c>
      <c r="D247" s="349" t="str">
        <f>IF(B247&lt;&gt;"",SUMIF('(2) Rejestr wydatków'!$B$410:$B$509, '(3) Monitoring'!A247, '(2) Rejestr wydatków'!$H$410:$H$509),"")</f>
        <v/>
      </c>
      <c r="E247" s="349" t="str">
        <f t="shared" si="23"/>
        <v/>
      </c>
      <c r="F247" s="349"/>
      <c r="G247" s="349" t="str">
        <f>IF(B247&lt;&gt;"",'(1) Budżet szczegółowy'!I252+'(1) Budżet szczegółowy'!M252+'(1) Budżet szczegółowy'!J252,"")</f>
        <v/>
      </c>
      <c r="H247" s="349" t="str">
        <f>IF(B247&lt;&gt;"",SUMIF('(2) Rejestr wydatków'!$B$410:$B$509, '(3) Monitoring'!A247, '(2) Rejestr wydatków'!$I$410:$I$509),"")</f>
        <v/>
      </c>
      <c r="I247" s="349" t="str">
        <f t="shared" si="24"/>
        <v/>
      </c>
      <c r="J247" s="349" t="str">
        <f t="shared" si="20"/>
        <v/>
      </c>
      <c r="K247" s="349" t="str">
        <f t="shared" si="21"/>
        <v/>
      </c>
    </row>
    <row r="248" spans="1:11" hidden="1" outlineLevel="1">
      <c r="A248" s="347" t="s">
        <v>149</v>
      </c>
      <c r="B248" s="348" t="str">
        <f>IF('(1) Budżet szczegółowy'!B253&lt;&gt;"",'(1) Budżet szczegółowy'!B253,"")</f>
        <v/>
      </c>
      <c r="C248" s="349" t="str">
        <f>IF(B248&lt;&gt;"",'(1) Budżet szczegółowy'!H253,"")</f>
        <v/>
      </c>
      <c r="D248" s="349" t="str">
        <f>IF(B248&lt;&gt;"",SUMIF('(2) Rejestr wydatków'!$B$410:$B$509, '(3) Monitoring'!A248, '(2) Rejestr wydatków'!$H$410:$H$509),"")</f>
        <v/>
      </c>
      <c r="E248" s="349" t="str">
        <f t="shared" si="23"/>
        <v/>
      </c>
      <c r="F248" s="349"/>
      <c r="G248" s="349" t="str">
        <f>IF(B248&lt;&gt;"",'(1) Budżet szczegółowy'!I253+'(1) Budżet szczegółowy'!M253+'(1) Budżet szczegółowy'!J253,"")</f>
        <v/>
      </c>
      <c r="H248" s="349" t="str">
        <f>IF(B248&lt;&gt;"",SUMIF('(2) Rejestr wydatków'!$B$410:$B$509, '(3) Monitoring'!A248, '(2) Rejestr wydatków'!$I$410:$I$509),"")</f>
        <v/>
      </c>
      <c r="I248" s="349" t="str">
        <f t="shared" si="24"/>
        <v/>
      </c>
      <c r="J248" s="349" t="str">
        <f t="shared" si="20"/>
        <v/>
      </c>
      <c r="K248" s="349" t="str">
        <f t="shared" si="21"/>
        <v/>
      </c>
    </row>
    <row r="249" spans="1:11" hidden="1" outlineLevel="1">
      <c r="A249" s="347" t="s">
        <v>150</v>
      </c>
      <c r="B249" s="348" t="str">
        <f>IF('(1) Budżet szczegółowy'!B254&lt;&gt;"",'(1) Budżet szczegółowy'!B254,"")</f>
        <v/>
      </c>
      <c r="C249" s="349" t="str">
        <f>IF(B249&lt;&gt;"",'(1) Budżet szczegółowy'!H254,"")</f>
        <v/>
      </c>
      <c r="D249" s="349" t="str">
        <f>IF(B249&lt;&gt;"",SUMIF('(2) Rejestr wydatków'!$B$410:$B$509, '(3) Monitoring'!A249, '(2) Rejestr wydatków'!$H$410:$H$509),"")</f>
        <v/>
      </c>
      <c r="E249" s="349" t="str">
        <f t="shared" si="23"/>
        <v/>
      </c>
      <c r="F249" s="349"/>
      <c r="G249" s="349" t="str">
        <f>IF(B249&lt;&gt;"",'(1) Budżet szczegółowy'!I254+'(1) Budżet szczegółowy'!M254+'(1) Budżet szczegółowy'!J254,"")</f>
        <v/>
      </c>
      <c r="H249" s="349" t="str">
        <f>IF(B249&lt;&gt;"",SUMIF('(2) Rejestr wydatków'!$B$410:$B$509, '(3) Monitoring'!A249, '(2) Rejestr wydatków'!$I$410:$I$509),"")</f>
        <v/>
      </c>
      <c r="I249" s="349" t="str">
        <f t="shared" si="24"/>
        <v/>
      </c>
      <c r="J249" s="349" t="str">
        <f t="shared" si="20"/>
        <v/>
      </c>
      <c r="K249" s="349" t="str">
        <f t="shared" si="21"/>
        <v/>
      </c>
    </row>
    <row r="250" spans="1:11" hidden="1" outlineLevel="1">
      <c r="A250" s="347" t="s">
        <v>151</v>
      </c>
      <c r="B250" s="348" t="str">
        <f>IF('(1) Budżet szczegółowy'!B255&lt;&gt;"",'(1) Budżet szczegółowy'!B255,"")</f>
        <v/>
      </c>
      <c r="C250" s="349" t="str">
        <f>IF(B250&lt;&gt;"",'(1) Budżet szczegółowy'!H255,"")</f>
        <v/>
      </c>
      <c r="D250" s="349" t="str">
        <f>IF(B250&lt;&gt;"",SUMIF('(2) Rejestr wydatków'!$B$410:$B$509, '(3) Monitoring'!A250, '(2) Rejestr wydatków'!$H$410:$H$509),"")</f>
        <v/>
      </c>
      <c r="E250" s="349" t="str">
        <f t="shared" si="23"/>
        <v/>
      </c>
      <c r="F250" s="349"/>
      <c r="G250" s="349" t="str">
        <f>IF(B250&lt;&gt;"",'(1) Budżet szczegółowy'!I255+'(1) Budżet szczegółowy'!M255+'(1) Budżet szczegółowy'!J255,"")</f>
        <v/>
      </c>
      <c r="H250" s="349" t="str">
        <f>IF(B250&lt;&gt;"",SUMIF('(2) Rejestr wydatków'!$B$410:$B$509, '(3) Monitoring'!A250, '(2) Rejestr wydatków'!$I$410:$I$509),"")</f>
        <v/>
      </c>
      <c r="I250" s="349" t="str">
        <f t="shared" si="24"/>
        <v/>
      </c>
      <c r="J250" s="349" t="str">
        <f t="shared" si="20"/>
        <v/>
      </c>
      <c r="K250" s="349" t="str">
        <f t="shared" si="21"/>
        <v/>
      </c>
    </row>
    <row r="251" spans="1:11" hidden="1" outlineLevel="1">
      <c r="A251" s="347" t="s">
        <v>152</v>
      </c>
      <c r="B251" s="348" t="str">
        <f>IF('(1) Budżet szczegółowy'!B256&lt;&gt;"",'(1) Budżet szczegółowy'!B256,"")</f>
        <v/>
      </c>
      <c r="C251" s="349" t="str">
        <f>IF(B251&lt;&gt;"",'(1) Budżet szczegółowy'!H256,"")</f>
        <v/>
      </c>
      <c r="D251" s="349" t="str">
        <f>IF(B251&lt;&gt;"",SUMIF('(2) Rejestr wydatków'!$B$410:$B$509, '(3) Monitoring'!A251, '(2) Rejestr wydatków'!$H$410:$H$509),"")</f>
        <v/>
      </c>
      <c r="E251" s="349" t="str">
        <f t="shared" si="23"/>
        <v/>
      </c>
      <c r="F251" s="349"/>
      <c r="G251" s="349" t="str">
        <f>IF(B251&lt;&gt;"",'(1) Budżet szczegółowy'!I256+'(1) Budżet szczegółowy'!M256+'(1) Budżet szczegółowy'!J256,"")</f>
        <v/>
      </c>
      <c r="H251" s="349" t="str">
        <f>IF(B251&lt;&gt;"",SUMIF('(2) Rejestr wydatków'!$B$410:$B$509, '(3) Monitoring'!A251, '(2) Rejestr wydatków'!$I$410:$I$509),"")</f>
        <v/>
      </c>
      <c r="I251" s="349" t="str">
        <f t="shared" si="24"/>
        <v/>
      </c>
      <c r="J251" s="349" t="str">
        <f t="shared" si="20"/>
        <v/>
      </c>
      <c r="K251" s="349" t="str">
        <f t="shared" si="21"/>
        <v/>
      </c>
    </row>
    <row r="252" spans="1:11" hidden="1" outlineLevel="1">
      <c r="A252" s="347" t="s">
        <v>153</v>
      </c>
      <c r="B252" s="348" t="str">
        <f>IF('(1) Budżet szczegółowy'!B257&lt;&gt;"",'(1) Budżet szczegółowy'!B257,"")</f>
        <v/>
      </c>
      <c r="C252" s="349" t="str">
        <f>IF(B252&lt;&gt;"",'(1) Budżet szczegółowy'!H257,"")</f>
        <v/>
      </c>
      <c r="D252" s="349" t="str">
        <f>IF(B252&lt;&gt;"",SUMIF('(2) Rejestr wydatków'!$B$410:$B$509, '(3) Monitoring'!A252, '(2) Rejestr wydatków'!$H$410:$H$509),"")</f>
        <v/>
      </c>
      <c r="E252" s="349" t="str">
        <f t="shared" si="23"/>
        <v/>
      </c>
      <c r="F252" s="349"/>
      <c r="G252" s="349" t="str">
        <f>IF(B252&lt;&gt;"",'(1) Budżet szczegółowy'!I257+'(1) Budżet szczegółowy'!M257+'(1) Budżet szczegółowy'!J257,"")</f>
        <v/>
      </c>
      <c r="H252" s="349" t="str">
        <f>IF(B252&lt;&gt;"",SUMIF('(2) Rejestr wydatków'!$B$410:$B$509, '(3) Monitoring'!A252, '(2) Rejestr wydatków'!$I$410:$I$509),"")</f>
        <v/>
      </c>
      <c r="I252" s="349" t="str">
        <f t="shared" si="24"/>
        <v/>
      </c>
      <c r="J252" s="349" t="str">
        <f t="shared" si="20"/>
        <v/>
      </c>
      <c r="K252" s="349" t="str">
        <f t="shared" si="21"/>
        <v/>
      </c>
    </row>
    <row r="253" spans="1:11" hidden="1" outlineLevel="1">
      <c r="A253" s="347" t="s">
        <v>154</v>
      </c>
      <c r="B253" s="348" t="str">
        <f>IF('(1) Budżet szczegółowy'!B258&lt;&gt;"",'(1) Budżet szczegółowy'!B258,"")</f>
        <v/>
      </c>
      <c r="C253" s="349" t="str">
        <f>IF(B253&lt;&gt;"",'(1) Budżet szczegółowy'!H258,"")</f>
        <v/>
      </c>
      <c r="D253" s="349" t="str">
        <f>IF(B253&lt;&gt;"",SUMIF('(2) Rejestr wydatków'!$B$410:$B$509, '(3) Monitoring'!A253, '(2) Rejestr wydatków'!$H$410:$H$509),"")</f>
        <v/>
      </c>
      <c r="E253" s="349" t="str">
        <f t="shared" si="23"/>
        <v/>
      </c>
      <c r="F253" s="349"/>
      <c r="G253" s="349" t="str">
        <f>IF(B253&lt;&gt;"",'(1) Budżet szczegółowy'!I258+'(1) Budżet szczegółowy'!M258+'(1) Budżet szczegółowy'!J258,"")</f>
        <v/>
      </c>
      <c r="H253" s="349" t="str">
        <f>IF(B253&lt;&gt;"",SUMIF('(2) Rejestr wydatków'!$B$410:$B$509, '(3) Monitoring'!A253, '(2) Rejestr wydatków'!$I$410:$I$509),"")</f>
        <v/>
      </c>
      <c r="I253" s="349" t="str">
        <f t="shared" si="24"/>
        <v/>
      </c>
      <c r="J253" s="349" t="str">
        <f t="shared" si="20"/>
        <v/>
      </c>
      <c r="K253" s="349" t="str">
        <f t="shared" si="21"/>
        <v/>
      </c>
    </row>
    <row r="254" spans="1:11" hidden="1" outlineLevel="1">
      <c r="A254" s="347" t="s">
        <v>155</v>
      </c>
      <c r="B254" s="348" t="str">
        <f>IF('(1) Budżet szczegółowy'!B259&lt;&gt;"",'(1) Budżet szczegółowy'!B259,"")</f>
        <v/>
      </c>
      <c r="C254" s="349" t="str">
        <f>IF(B254&lt;&gt;"",'(1) Budżet szczegółowy'!H259,"")</f>
        <v/>
      </c>
      <c r="D254" s="349" t="str">
        <f>IF(B254&lt;&gt;"",SUMIF('(2) Rejestr wydatków'!$B$410:$B$509, '(3) Monitoring'!A254, '(2) Rejestr wydatków'!$H$410:$H$509),"")</f>
        <v/>
      </c>
      <c r="E254" s="349" t="str">
        <f t="shared" si="23"/>
        <v/>
      </c>
      <c r="F254" s="349"/>
      <c r="G254" s="349" t="str">
        <f>IF(B254&lt;&gt;"",'(1) Budżet szczegółowy'!I259+'(1) Budżet szczegółowy'!M259+'(1) Budżet szczegółowy'!J259,"")</f>
        <v/>
      </c>
      <c r="H254" s="349" t="str">
        <f>IF(B254&lt;&gt;"",SUMIF('(2) Rejestr wydatków'!$B$410:$B$509, '(3) Monitoring'!A254, '(2) Rejestr wydatków'!$I$410:$I$509),"")</f>
        <v/>
      </c>
      <c r="I254" s="349" t="str">
        <f t="shared" si="24"/>
        <v/>
      </c>
      <c r="J254" s="349" t="str">
        <f t="shared" si="20"/>
        <v/>
      </c>
      <c r="K254" s="349" t="str">
        <f t="shared" si="21"/>
        <v/>
      </c>
    </row>
    <row r="255" spans="1:11" hidden="1" outlineLevel="1">
      <c r="A255" s="347" t="s">
        <v>156</v>
      </c>
      <c r="B255" s="348" t="str">
        <f>IF('(1) Budżet szczegółowy'!B260&lt;&gt;"",'(1) Budżet szczegółowy'!B260,"")</f>
        <v/>
      </c>
      <c r="C255" s="349" t="str">
        <f>IF(B255&lt;&gt;"",'(1) Budżet szczegółowy'!H260,"")</f>
        <v/>
      </c>
      <c r="D255" s="349" t="str">
        <f>IF(B255&lt;&gt;"",SUMIF('(2) Rejestr wydatków'!$B$410:$B$509, '(3) Monitoring'!A255, '(2) Rejestr wydatków'!$H$410:$H$509),"")</f>
        <v/>
      </c>
      <c r="E255" s="349" t="str">
        <f t="shared" si="23"/>
        <v/>
      </c>
      <c r="F255" s="349"/>
      <c r="G255" s="349" t="str">
        <f>IF(B255&lt;&gt;"",'(1) Budżet szczegółowy'!I260+'(1) Budżet szczegółowy'!M260+'(1) Budżet szczegółowy'!J260,"")</f>
        <v/>
      </c>
      <c r="H255" s="349" t="str">
        <f>IF(B255&lt;&gt;"",SUMIF('(2) Rejestr wydatków'!$B$410:$B$509, '(3) Monitoring'!A255, '(2) Rejestr wydatków'!$I$410:$I$509),"")</f>
        <v/>
      </c>
      <c r="I255" s="349" t="str">
        <f t="shared" si="24"/>
        <v/>
      </c>
      <c r="J255" s="349" t="str">
        <f t="shared" si="20"/>
        <v/>
      </c>
      <c r="K255" s="349" t="str">
        <f t="shared" si="21"/>
        <v/>
      </c>
    </row>
    <row r="256" spans="1:11" hidden="1" outlineLevel="1">
      <c r="A256" s="347" t="s">
        <v>157</v>
      </c>
      <c r="B256" s="348" t="str">
        <f>IF('(1) Budżet szczegółowy'!B261&lt;&gt;"",'(1) Budżet szczegółowy'!B261,"")</f>
        <v/>
      </c>
      <c r="C256" s="349" t="str">
        <f>IF(B256&lt;&gt;"",'(1) Budżet szczegółowy'!H261,"")</f>
        <v/>
      </c>
      <c r="D256" s="349" t="str">
        <f>IF(B256&lt;&gt;"",SUMIF('(2) Rejestr wydatków'!$B$410:$B$509, '(3) Monitoring'!A256, '(2) Rejestr wydatków'!$H$410:$H$509),"")</f>
        <v/>
      </c>
      <c r="E256" s="349" t="str">
        <f t="shared" si="23"/>
        <v/>
      </c>
      <c r="F256" s="349"/>
      <c r="G256" s="349" t="str">
        <f>IF(B256&lt;&gt;"",'(1) Budżet szczegółowy'!I261+'(1) Budżet szczegółowy'!M261+'(1) Budżet szczegółowy'!J261,"")</f>
        <v/>
      </c>
      <c r="H256" s="349" t="str">
        <f>IF(B256&lt;&gt;"",SUMIF('(2) Rejestr wydatków'!$B$410:$B$509, '(3) Monitoring'!A256, '(2) Rejestr wydatków'!$I$410:$I$509),"")</f>
        <v/>
      </c>
      <c r="I256" s="349" t="str">
        <f t="shared" si="24"/>
        <v/>
      </c>
      <c r="J256" s="349" t="str">
        <f t="shared" si="20"/>
        <v/>
      </c>
      <c r="K256" s="349" t="str">
        <f t="shared" si="21"/>
        <v/>
      </c>
    </row>
    <row r="257" spans="1:11" hidden="1" outlineLevel="1">
      <c r="A257" s="347" t="s">
        <v>158</v>
      </c>
      <c r="B257" s="348" t="str">
        <f>IF('(1) Budżet szczegółowy'!B262&lt;&gt;"",'(1) Budżet szczegółowy'!B262,"")</f>
        <v/>
      </c>
      <c r="C257" s="349" t="str">
        <f>IF(B257&lt;&gt;"",'(1) Budżet szczegółowy'!H262,"")</f>
        <v/>
      </c>
      <c r="D257" s="349" t="str">
        <f>IF(B257&lt;&gt;"",SUMIF('(2) Rejestr wydatków'!$B$410:$B$509, '(3) Monitoring'!A257, '(2) Rejestr wydatków'!$H$410:$H$509),"")</f>
        <v/>
      </c>
      <c r="E257" s="349" t="str">
        <f t="shared" si="23"/>
        <v/>
      </c>
      <c r="F257" s="349"/>
      <c r="G257" s="349" t="str">
        <f>IF(B257&lt;&gt;"",'(1) Budżet szczegółowy'!I262+'(1) Budżet szczegółowy'!M262+'(1) Budżet szczegółowy'!J262,"")</f>
        <v/>
      </c>
      <c r="H257" s="349" t="str">
        <f>IF(B257&lt;&gt;"",SUMIF('(2) Rejestr wydatków'!$B$410:$B$509, '(3) Monitoring'!A257, '(2) Rejestr wydatków'!$I$410:$I$509),"")</f>
        <v/>
      </c>
      <c r="I257" s="349" t="str">
        <f t="shared" si="24"/>
        <v/>
      </c>
      <c r="J257" s="349" t="str">
        <f t="shared" si="20"/>
        <v/>
      </c>
      <c r="K257" s="349" t="str">
        <f t="shared" si="21"/>
        <v/>
      </c>
    </row>
    <row r="258" spans="1:11" hidden="1" outlineLevel="1">
      <c r="A258" s="347" t="s">
        <v>159</v>
      </c>
      <c r="B258" s="348" t="str">
        <f>IF('(1) Budżet szczegółowy'!B263&lt;&gt;"",'(1) Budżet szczegółowy'!B263,"")</f>
        <v/>
      </c>
      <c r="C258" s="349" t="str">
        <f>IF(B258&lt;&gt;"",'(1) Budżet szczegółowy'!H263,"")</f>
        <v/>
      </c>
      <c r="D258" s="349" t="str">
        <f>IF(B258&lt;&gt;"",SUMIF('(2) Rejestr wydatków'!$B$410:$B$509, '(3) Monitoring'!A258, '(2) Rejestr wydatków'!$H$410:$H$509),"")</f>
        <v/>
      </c>
      <c r="E258" s="349" t="str">
        <f t="shared" si="23"/>
        <v/>
      </c>
      <c r="F258" s="349"/>
      <c r="G258" s="349" t="str">
        <f>IF(B258&lt;&gt;"",'(1) Budżet szczegółowy'!I263+'(1) Budżet szczegółowy'!M263+'(1) Budżet szczegółowy'!J263,"")</f>
        <v/>
      </c>
      <c r="H258" s="349" t="str">
        <f>IF(B258&lt;&gt;"",SUMIF('(2) Rejestr wydatków'!$B$410:$B$509, '(3) Monitoring'!A258, '(2) Rejestr wydatków'!$I$410:$I$509),"")</f>
        <v/>
      </c>
      <c r="I258" s="349" t="str">
        <f t="shared" si="24"/>
        <v/>
      </c>
      <c r="J258" s="349" t="str">
        <f t="shared" si="20"/>
        <v/>
      </c>
      <c r="K258" s="349" t="str">
        <f t="shared" si="21"/>
        <v/>
      </c>
    </row>
    <row r="259" spans="1:11" hidden="1" outlineLevel="1">
      <c r="A259" s="347" t="s">
        <v>160</v>
      </c>
      <c r="B259" s="348" t="str">
        <f>IF('(1) Budżet szczegółowy'!B264&lt;&gt;"",'(1) Budżet szczegółowy'!B264,"")</f>
        <v/>
      </c>
      <c r="C259" s="349" t="str">
        <f>IF(B259&lt;&gt;"",'(1) Budżet szczegółowy'!H264,"")</f>
        <v/>
      </c>
      <c r="D259" s="349" t="str">
        <f>IF(B259&lt;&gt;"",SUMIF('(2) Rejestr wydatków'!$B$410:$B$509, '(3) Monitoring'!A259, '(2) Rejestr wydatków'!$H$410:$H$509),"")</f>
        <v/>
      </c>
      <c r="E259" s="349" t="str">
        <f t="shared" si="23"/>
        <v/>
      </c>
      <c r="F259" s="349"/>
      <c r="G259" s="349" t="str">
        <f>IF(B259&lt;&gt;"",'(1) Budżet szczegółowy'!I264+'(1) Budżet szczegółowy'!M264+'(1) Budżet szczegółowy'!J264,"")</f>
        <v/>
      </c>
      <c r="H259" s="349" t="str">
        <f>IF(B259&lt;&gt;"",SUMIF('(2) Rejestr wydatków'!$B$410:$B$509, '(3) Monitoring'!A259, '(2) Rejestr wydatków'!$I$410:$I$509),"")</f>
        <v/>
      </c>
      <c r="I259" s="349" t="str">
        <f t="shared" si="24"/>
        <v/>
      </c>
      <c r="J259" s="349" t="str">
        <f t="shared" si="20"/>
        <v/>
      </c>
      <c r="K259" s="349" t="str">
        <f t="shared" si="21"/>
        <v/>
      </c>
    </row>
    <row r="260" spans="1:11" collapsed="1">
      <c r="A260" s="357"/>
      <c r="B260" s="357" t="str">
        <f>'(1) Budżet szczegółowy'!B266</f>
        <v>DZIAŁANIE 6</v>
      </c>
      <c r="C260" s="358">
        <f>SUM(C261:C310)</f>
        <v>0</v>
      </c>
      <c r="D260" s="358">
        <f t="shared" ref="D260:I260" si="25">SUM(D261:D310)</f>
        <v>0</v>
      </c>
      <c r="E260" s="358">
        <f t="shared" si="25"/>
        <v>0</v>
      </c>
      <c r="F260" s="358">
        <f t="shared" si="25"/>
        <v>0</v>
      </c>
      <c r="G260" s="358">
        <f t="shared" si="25"/>
        <v>0</v>
      </c>
      <c r="H260" s="358">
        <f t="shared" si="25"/>
        <v>0</v>
      </c>
      <c r="I260" s="358">
        <f t="shared" si="25"/>
        <v>0</v>
      </c>
      <c r="J260" s="358">
        <f t="shared" si="20"/>
        <v>0</v>
      </c>
      <c r="K260" s="358">
        <f t="shared" si="21"/>
        <v>0</v>
      </c>
    </row>
    <row r="261" spans="1:11">
      <c r="A261" s="359" t="s">
        <v>111</v>
      </c>
      <c r="B261" s="360" t="str">
        <f>IF('(1) Budżet szczegółowy'!B267&lt;&gt;"",'(1) Budżet szczegółowy'!B267,"")</f>
        <v/>
      </c>
      <c r="C261" s="361" t="str">
        <f>IF(B261&lt;&gt;"",'(1) Budżet szczegółowy'!H267,"")</f>
        <v/>
      </c>
      <c r="D261" s="361" t="str">
        <f>IF(B261&lt;&gt;"",SUMIF('(2) Rejestr wydatków'!$B$511:$B$610, '(3) Monitoring'!A261, '(2) Rejestr wydatków'!$H$511:$H$610),"")</f>
        <v/>
      </c>
      <c r="E261" s="361" t="str">
        <f>IF(B261&lt;&gt;"",C261-D261,"")</f>
        <v/>
      </c>
      <c r="F261" s="361"/>
      <c r="G261" s="361" t="str">
        <f>IF(B261&lt;&gt;"",'(1) Budżet szczegółowy'!I267+'(1) Budżet szczegółowy'!M267+'(1) Budżet szczegółowy'!J267,"")</f>
        <v/>
      </c>
      <c r="H261" s="361" t="str">
        <f>IF(B261&lt;&gt;"",SUMIF('(2) Rejestr wydatków'!$B$511:$B$610, '(3) Monitoring'!A261, '(2) Rejestr wydatków'!$I$511:$I$610),"")</f>
        <v/>
      </c>
      <c r="I261" s="361" t="str">
        <f>IF(B261&lt;&gt;"",SUM(G261-H261),"")</f>
        <v/>
      </c>
      <c r="J261" s="361" t="str">
        <f t="shared" si="20"/>
        <v/>
      </c>
      <c r="K261" s="361" t="str">
        <f t="shared" si="21"/>
        <v/>
      </c>
    </row>
    <row r="262" spans="1:11">
      <c r="A262" s="359" t="s">
        <v>112</v>
      </c>
      <c r="B262" s="360" t="str">
        <f>IF('(1) Budżet szczegółowy'!B268&lt;&gt;"",'(1) Budżet szczegółowy'!B268,"")</f>
        <v/>
      </c>
      <c r="C262" s="361" t="str">
        <f>IF(B262&lt;&gt;"",'(1) Budżet szczegółowy'!H268,"")</f>
        <v/>
      </c>
      <c r="D262" s="361" t="str">
        <f>IF(B262&lt;&gt;"",SUMIF('(2) Rejestr wydatków'!$B$511:$B$610, '(3) Monitoring'!A262, '(2) Rejestr wydatków'!$H$511:$H$610),"")</f>
        <v/>
      </c>
      <c r="E262" s="361" t="str">
        <f t="shared" ref="E262:E310" si="26">IF(B262&lt;&gt;"",C262-D262,"")</f>
        <v/>
      </c>
      <c r="F262" s="361"/>
      <c r="G262" s="361" t="str">
        <f>IF(B262&lt;&gt;"",'(1) Budżet szczegółowy'!I268+'(1) Budżet szczegółowy'!M268+'(1) Budżet szczegółowy'!J268,"")</f>
        <v/>
      </c>
      <c r="H262" s="361" t="str">
        <f>IF(B262&lt;&gt;"",SUMIF('(2) Rejestr wydatków'!$B$511:$B$610, '(3) Monitoring'!A262, '(2) Rejestr wydatków'!$I$511:$I$610),"")</f>
        <v/>
      </c>
      <c r="I262" s="361" t="str">
        <f t="shared" ref="I262:I310" si="27">IF(B262&lt;&gt;"",SUM(G262-H262),"")</f>
        <v/>
      </c>
      <c r="J262" s="361" t="str">
        <f t="shared" ref="J262:J325" si="28">IF(B262&lt;&gt;"",C262+G262,"")</f>
        <v/>
      </c>
      <c r="K262" s="361" t="str">
        <f t="shared" ref="K262:K325" si="29">IF(B262&lt;&gt;"",D262+H262,"")</f>
        <v/>
      </c>
    </row>
    <row r="263" spans="1:11">
      <c r="A263" s="359" t="s">
        <v>113</v>
      </c>
      <c r="B263" s="360" t="str">
        <f>IF('(1) Budżet szczegółowy'!B269&lt;&gt;"",'(1) Budżet szczegółowy'!B269,"")</f>
        <v/>
      </c>
      <c r="C263" s="361" t="str">
        <f>IF(B263&lt;&gt;"",'(1) Budżet szczegółowy'!H269,"")</f>
        <v/>
      </c>
      <c r="D263" s="361" t="str">
        <f>IF(B263&lt;&gt;"",SUMIF('(2) Rejestr wydatków'!$B$511:$B$610, '(3) Monitoring'!A263, '(2) Rejestr wydatków'!$H$511:$H$610),"")</f>
        <v/>
      </c>
      <c r="E263" s="361" t="str">
        <f t="shared" si="26"/>
        <v/>
      </c>
      <c r="F263" s="361"/>
      <c r="G263" s="361" t="str">
        <f>IF(B263&lt;&gt;"",'(1) Budżet szczegółowy'!I269+'(1) Budżet szczegółowy'!M269+'(1) Budżet szczegółowy'!J269,"")</f>
        <v/>
      </c>
      <c r="H263" s="361" t="str">
        <f>IF(B263&lt;&gt;"",SUMIF('(2) Rejestr wydatków'!$B$511:$B$610, '(3) Monitoring'!A263, '(2) Rejestr wydatków'!$I$511:$I$610),"")</f>
        <v/>
      </c>
      <c r="I263" s="361" t="str">
        <f t="shared" si="27"/>
        <v/>
      </c>
      <c r="J263" s="361" t="str">
        <f t="shared" si="28"/>
        <v/>
      </c>
      <c r="K263" s="361" t="str">
        <f t="shared" si="29"/>
        <v/>
      </c>
    </row>
    <row r="264" spans="1:11">
      <c r="A264" s="359" t="s">
        <v>114</v>
      </c>
      <c r="B264" s="360" t="str">
        <f>IF('(1) Budżet szczegółowy'!B270&lt;&gt;"",'(1) Budżet szczegółowy'!B270,"")</f>
        <v/>
      </c>
      <c r="C264" s="361" t="str">
        <f>IF(B264&lt;&gt;"",'(1) Budżet szczegółowy'!H270,"")</f>
        <v/>
      </c>
      <c r="D264" s="361" t="str">
        <f>IF(B264&lt;&gt;"",SUMIF('(2) Rejestr wydatków'!$B$511:$B$610, '(3) Monitoring'!A264, '(2) Rejestr wydatków'!$H$511:$H$610),"")</f>
        <v/>
      </c>
      <c r="E264" s="361" t="str">
        <f t="shared" si="26"/>
        <v/>
      </c>
      <c r="F264" s="361"/>
      <c r="G264" s="361" t="str">
        <f>IF(B264&lt;&gt;"",'(1) Budżet szczegółowy'!I270+'(1) Budżet szczegółowy'!M270+'(1) Budżet szczegółowy'!J270,"")</f>
        <v/>
      </c>
      <c r="H264" s="361" t="str">
        <f>IF(B264&lt;&gt;"",SUMIF('(2) Rejestr wydatków'!$B$511:$B$610, '(3) Monitoring'!A264, '(2) Rejestr wydatków'!$I$511:$I$610),"")</f>
        <v/>
      </c>
      <c r="I264" s="361" t="str">
        <f t="shared" si="27"/>
        <v/>
      </c>
      <c r="J264" s="361" t="str">
        <f t="shared" si="28"/>
        <v/>
      </c>
      <c r="K264" s="361" t="str">
        <f t="shared" si="29"/>
        <v/>
      </c>
    </row>
    <row r="265" spans="1:11">
      <c r="A265" s="359" t="s">
        <v>115</v>
      </c>
      <c r="B265" s="360" t="str">
        <f>IF('(1) Budżet szczegółowy'!B271&lt;&gt;"",'(1) Budżet szczegółowy'!B271,"")</f>
        <v/>
      </c>
      <c r="C265" s="361" t="str">
        <f>IF(B265&lt;&gt;"",'(1) Budżet szczegółowy'!H271,"")</f>
        <v/>
      </c>
      <c r="D265" s="361" t="str">
        <f>IF(B265&lt;&gt;"",SUMIF('(2) Rejestr wydatków'!$B$511:$B$610, '(3) Monitoring'!A265, '(2) Rejestr wydatków'!$H$511:$H$610),"")</f>
        <v/>
      </c>
      <c r="E265" s="361" t="str">
        <f t="shared" si="26"/>
        <v/>
      </c>
      <c r="F265" s="361"/>
      <c r="G265" s="361" t="str">
        <f>IF(B265&lt;&gt;"",'(1) Budżet szczegółowy'!I271+'(1) Budżet szczegółowy'!M271+'(1) Budżet szczegółowy'!J271,"")</f>
        <v/>
      </c>
      <c r="H265" s="361" t="str">
        <f>IF(B265&lt;&gt;"",SUMIF('(2) Rejestr wydatków'!$B$511:$B$610, '(3) Monitoring'!A265, '(2) Rejestr wydatków'!$I$511:$I$610),"")</f>
        <v/>
      </c>
      <c r="I265" s="361" t="str">
        <f t="shared" si="27"/>
        <v/>
      </c>
      <c r="J265" s="361" t="str">
        <f t="shared" si="28"/>
        <v/>
      </c>
      <c r="K265" s="361" t="str">
        <f t="shared" si="29"/>
        <v/>
      </c>
    </row>
    <row r="266" spans="1:11">
      <c r="A266" s="359" t="s">
        <v>116</v>
      </c>
      <c r="B266" s="360" t="str">
        <f>IF('(1) Budżet szczegółowy'!B272&lt;&gt;"",'(1) Budżet szczegółowy'!B272,"")</f>
        <v/>
      </c>
      <c r="C266" s="361" t="str">
        <f>IF(B266&lt;&gt;"",'(1) Budżet szczegółowy'!H272,"")</f>
        <v/>
      </c>
      <c r="D266" s="361" t="str">
        <f>IF(B266&lt;&gt;"",SUMIF('(2) Rejestr wydatków'!$B$511:$B$610, '(3) Monitoring'!A266, '(2) Rejestr wydatków'!$H$511:$H$610),"")</f>
        <v/>
      </c>
      <c r="E266" s="361" t="str">
        <f t="shared" si="26"/>
        <v/>
      </c>
      <c r="F266" s="361"/>
      <c r="G266" s="361" t="str">
        <f>IF(B266&lt;&gt;"",'(1) Budżet szczegółowy'!I272+'(1) Budżet szczegółowy'!M272+'(1) Budżet szczegółowy'!J272,"")</f>
        <v/>
      </c>
      <c r="H266" s="361" t="str">
        <f>IF(B266&lt;&gt;"",SUMIF('(2) Rejestr wydatków'!$B$511:$B$610, '(3) Monitoring'!A266, '(2) Rejestr wydatków'!$I$511:$I$610),"")</f>
        <v/>
      </c>
      <c r="I266" s="361" t="str">
        <f t="shared" si="27"/>
        <v/>
      </c>
      <c r="J266" s="361" t="str">
        <f t="shared" si="28"/>
        <v/>
      </c>
      <c r="K266" s="361" t="str">
        <f t="shared" si="29"/>
        <v/>
      </c>
    </row>
    <row r="267" spans="1:11">
      <c r="A267" s="359" t="s">
        <v>117</v>
      </c>
      <c r="B267" s="360" t="str">
        <f>IF('(1) Budżet szczegółowy'!B273&lt;&gt;"",'(1) Budżet szczegółowy'!B273,"")</f>
        <v/>
      </c>
      <c r="C267" s="361" t="str">
        <f>IF(B267&lt;&gt;"",'(1) Budżet szczegółowy'!H273,"")</f>
        <v/>
      </c>
      <c r="D267" s="361" t="str">
        <f>IF(B267&lt;&gt;"",SUMIF('(2) Rejestr wydatków'!$B$511:$B$610, '(3) Monitoring'!A267, '(2) Rejestr wydatków'!$H$511:$H$610),"")</f>
        <v/>
      </c>
      <c r="E267" s="361" t="str">
        <f t="shared" si="26"/>
        <v/>
      </c>
      <c r="F267" s="361"/>
      <c r="G267" s="361" t="str">
        <f>IF(B267&lt;&gt;"",'(1) Budżet szczegółowy'!I273+'(1) Budżet szczegółowy'!M273+'(1) Budżet szczegółowy'!J273,"")</f>
        <v/>
      </c>
      <c r="H267" s="361" t="str">
        <f>IF(B267&lt;&gt;"",SUMIF('(2) Rejestr wydatków'!$B$511:$B$610, '(3) Monitoring'!A267, '(2) Rejestr wydatków'!$I$511:$I$610),"")</f>
        <v/>
      </c>
      <c r="I267" s="361" t="str">
        <f t="shared" si="27"/>
        <v/>
      </c>
      <c r="J267" s="361" t="str">
        <f t="shared" si="28"/>
        <v/>
      </c>
      <c r="K267" s="361" t="str">
        <f t="shared" si="29"/>
        <v/>
      </c>
    </row>
    <row r="268" spans="1:11">
      <c r="A268" s="359" t="s">
        <v>118</v>
      </c>
      <c r="B268" s="360" t="str">
        <f>IF('(1) Budżet szczegółowy'!B274&lt;&gt;"",'(1) Budżet szczegółowy'!B274,"")</f>
        <v/>
      </c>
      <c r="C268" s="361" t="str">
        <f>IF(B268&lt;&gt;"",'(1) Budżet szczegółowy'!H274,"")</f>
        <v/>
      </c>
      <c r="D268" s="361" t="str">
        <f>IF(B268&lt;&gt;"",SUMIF('(2) Rejestr wydatków'!$B$511:$B$610, '(3) Monitoring'!A268, '(2) Rejestr wydatków'!$H$511:$H$610),"")</f>
        <v/>
      </c>
      <c r="E268" s="361" t="str">
        <f t="shared" si="26"/>
        <v/>
      </c>
      <c r="F268" s="361"/>
      <c r="G268" s="361" t="str">
        <f>IF(B268&lt;&gt;"",'(1) Budżet szczegółowy'!I274+'(1) Budżet szczegółowy'!M274+'(1) Budżet szczegółowy'!J274,"")</f>
        <v/>
      </c>
      <c r="H268" s="361" t="str">
        <f>IF(B268&lt;&gt;"",SUMIF('(2) Rejestr wydatków'!$B$511:$B$610, '(3) Monitoring'!A268, '(2) Rejestr wydatków'!$I$511:$I$610),"")</f>
        <v/>
      </c>
      <c r="I268" s="361" t="str">
        <f t="shared" si="27"/>
        <v/>
      </c>
      <c r="J268" s="361" t="str">
        <f t="shared" si="28"/>
        <v/>
      </c>
      <c r="K268" s="361" t="str">
        <f t="shared" si="29"/>
        <v/>
      </c>
    </row>
    <row r="269" spans="1:11">
      <c r="A269" s="359" t="s">
        <v>119</v>
      </c>
      <c r="B269" s="360" t="str">
        <f>IF('(1) Budżet szczegółowy'!B275&lt;&gt;"",'(1) Budżet szczegółowy'!B275,"")</f>
        <v/>
      </c>
      <c r="C269" s="361" t="str">
        <f>IF(B269&lt;&gt;"",'(1) Budżet szczegółowy'!H275,"")</f>
        <v/>
      </c>
      <c r="D269" s="361" t="str">
        <f>IF(B269&lt;&gt;"",SUMIF('(2) Rejestr wydatków'!$B$511:$B$610, '(3) Monitoring'!A269, '(2) Rejestr wydatków'!$H$511:$H$610),"")</f>
        <v/>
      </c>
      <c r="E269" s="361" t="str">
        <f t="shared" si="26"/>
        <v/>
      </c>
      <c r="F269" s="361"/>
      <c r="G269" s="361" t="str">
        <f>IF(B269&lt;&gt;"",'(1) Budżet szczegółowy'!I275+'(1) Budżet szczegółowy'!M275+'(1) Budżet szczegółowy'!J275,"")</f>
        <v/>
      </c>
      <c r="H269" s="361" t="str">
        <f>IF(B269&lt;&gt;"",SUMIF('(2) Rejestr wydatków'!$B$511:$B$610, '(3) Monitoring'!A269, '(2) Rejestr wydatków'!$I$511:$I$610),"")</f>
        <v/>
      </c>
      <c r="I269" s="361" t="str">
        <f t="shared" si="27"/>
        <v/>
      </c>
      <c r="J269" s="361" t="str">
        <f t="shared" si="28"/>
        <v/>
      </c>
      <c r="K269" s="361" t="str">
        <f t="shared" si="29"/>
        <v/>
      </c>
    </row>
    <row r="270" spans="1:11">
      <c r="A270" s="359" t="s">
        <v>120</v>
      </c>
      <c r="B270" s="360" t="str">
        <f>IF('(1) Budżet szczegółowy'!B276&lt;&gt;"",'(1) Budżet szczegółowy'!B276,"")</f>
        <v/>
      </c>
      <c r="C270" s="361" t="str">
        <f>IF(B270&lt;&gt;"",'(1) Budżet szczegółowy'!H276,"")</f>
        <v/>
      </c>
      <c r="D270" s="361" t="str">
        <f>IF(B270&lt;&gt;"",SUMIF('(2) Rejestr wydatków'!$B$511:$B$610, '(3) Monitoring'!A270, '(2) Rejestr wydatków'!$H$511:$H$610),"")</f>
        <v/>
      </c>
      <c r="E270" s="361" t="str">
        <f t="shared" si="26"/>
        <v/>
      </c>
      <c r="F270" s="361"/>
      <c r="G270" s="361" t="str">
        <f>IF(B270&lt;&gt;"",'(1) Budżet szczegółowy'!I276+'(1) Budżet szczegółowy'!M276+'(1) Budżet szczegółowy'!J276,"")</f>
        <v/>
      </c>
      <c r="H270" s="361" t="str">
        <f>IF(B270&lt;&gt;"",SUMIF('(2) Rejestr wydatków'!$B$511:$B$610, '(3) Monitoring'!A270, '(2) Rejestr wydatków'!$I$511:$I$610),"")</f>
        <v/>
      </c>
      <c r="I270" s="361" t="str">
        <f t="shared" si="27"/>
        <v/>
      </c>
      <c r="J270" s="361" t="str">
        <f t="shared" si="28"/>
        <v/>
      </c>
      <c r="K270" s="361" t="str">
        <f t="shared" si="29"/>
        <v/>
      </c>
    </row>
    <row r="271" spans="1:11">
      <c r="A271" s="359" t="s">
        <v>121</v>
      </c>
      <c r="B271" s="360" t="str">
        <f>IF('(1) Budżet szczegółowy'!B277&lt;&gt;"",'(1) Budżet szczegółowy'!B277,"")</f>
        <v/>
      </c>
      <c r="C271" s="361" t="str">
        <f>IF(B271&lt;&gt;"",'(1) Budżet szczegółowy'!H277,"")</f>
        <v/>
      </c>
      <c r="D271" s="361" t="str">
        <f>IF(B271&lt;&gt;"",SUMIF('(2) Rejestr wydatków'!$B$511:$B$610, '(3) Monitoring'!A271, '(2) Rejestr wydatków'!$H$511:$H$610),"")</f>
        <v/>
      </c>
      <c r="E271" s="361" t="str">
        <f t="shared" si="26"/>
        <v/>
      </c>
      <c r="F271" s="361"/>
      <c r="G271" s="361" t="str">
        <f>IF(B271&lt;&gt;"",'(1) Budżet szczegółowy'!I277+'(1) Budżet szczegółowy'!M277+'(1) Budżet szczegółowy'!J277,"")</f>
        <v/>
      </c>
      <c r="H271" s="361" t="str">
        <f>IF(B271&lt;&gt;"",SUMIF('(2) Rejestr wydatków'!$B$511:$B$610, '(3) Monitoring'!A271, '(2) Rejestr wydatków'!$I$511:$I$610),"")</f>
        <v/>
      </c>
      <c r="I271" s="361" t="str">
        <f t="shared" si="27"/>
        <v/>
      </c>
      <c r="J271" s="361" t="str">
        <f t="shared" si="28"/>
        <v/>
      </c>
      <c r="K271" s="361" t="str">
        <f t="shared" si="29"/>
        <v/>
      </c>
    </row>
    <row r="272" spans="1:11">
      <c r="A272" s="359" t="s">
        <v>122</v>
      </c>
      <c r="B272" s="360" t="str">
        <f>IF('(1) Budżet szczegółowy'!B278&lt;&gt;"",'(1) Budżet szczegółowy'!B278,"")</f>
        <v/>
      </c>
      <c r="C272" s="361" t="str">
        <f>IF(B272&lt;&gt;"",'(1) Budżet szczegółowy'!H278,"")</f>
        <v/>
      </c>
      <c r="D272" s="361" t="str">
        <f>IF(B272&lt;&gt;"",SUMIF('(2) Rejestr wydatków'!$B$511:$B$610, '(3) Monitoring'!A272, '(2) Rejestr wydatków'!$H$511:$H$610),"")</f>
        <v/>
      </c>
      <c r="E272" s="361" t="str">
        <f t="shared" si="26"/>
        <v/>
      </c>
      <c r="F272" s="361"/>
      <c r="G272" s="361" t="str">
        <f>IF(B272&lt;&gt;"",'(1) Budżet szczegółowy'!I278+'(1) Budżet szczegółowy'!M278+'(1) Budżet szczegółowy'!J278,"")</f>
        <v/>
      </c>
      <c r="H272" s="361" t="str">
        <f>IF(B272&lt;&gt;"",SUMIF('(2) Rejestr wydatków'!$B$511:$B$610, '(3) Monitoring'!A272, '(2) Rejestr wydatków'!$I$511:$I$610),"")</f>
        <v/>
      </c>
      <c r="I272" s="361" t="str">
        <f t="shared" si="27"/>
        <v/>
      </c>
      <c r="J272" s="361" t="str">
        <f t="shared" si="28"/>
        <v/>
      </c>
      <c r="K272" s="361" t="str">
        <f t="shared" si="29"/>
        <v/>
      </c>
    </row>
    <row r="273" spans="1:11">
      <c r="A273" s="359" t="s">
        <v>123</v>
      </c>
      <c r="B273" s="360" t="str">
        <f>IF('(1) Budżet szczegółowy'!B279&lt;&gt;"",'(1) Budżet szczegółowy'!B279,"")</f>
        <v/>
      </c>
      <c r="C273" s="361" t="str">
        <f>IF(B273&lt;&gt;"",'(1) Budżet szczegółowy'!H279,"")</f>
        <v/>
      </c>
      <c r="D273" s="361" t="str">
        <f>IF(B273&lt;&gt;"",SUMIF('(2) Rejestr wydatków'!$B$511:$B$610, '(3) Monitoring'!A273, '(2) Rejestr wydatków'!$H$511:$H$610),"")</f>
        <v/>
      </c>
      <c r="E273" s="361" t="str">
        <f t="shared" si="26"/>
        <v/>
      </c>
      <c r="F273" s="361"/>
      <c r="G273" s="361" t="str">
        <f>IF(B273&lt;&gt;"",'(1) Budżet szczegółowy'!I279+'(1) Budżet szczegółowy'!M279+'(1) Budżet szczegółowy'!J279,"")</f>
        <v/>
      </c>
      <c r="H273" s="361" t="str">
        <f>IF(B273&lt;&gt;"",SUMIF('(2) Rejestr wydatków'!$B$511:$B$610, '(3) Monitoring'!A273, '(2) Rejestr wydatków'!$I$511:$I$610),"")</f>
        <v/>
      </c>
      <c r="I273" s="361" t="str">
        <f t="shared" si="27"/>
        <v/>
      </c>
      <c r="J273" s="361" t="str">
        <f t="shared" si="28"/>
        <v/>
      </c>
      <c r="K273" s="361" t="str">
        <f t="shared" si="29"/>
        <v/>
      </c>
    </row>
    <row r="274" spans="1:11">
      <c r="A274" s="359" t="s">
        <v>124</v>
      </c>
      <c r="B274" s="360" t="str">
        <f>IF('(1) Budżet szczegółowy'!B280&lt;&gt;"",'(1) Budżet szczegółowy'!B280,"")</f>
        <v/>
      </c>
      <c r="C274" s="361" t="str">
        <f>IF(B274&lt;&gt;"",'(1) Budżet szczegółowy'!H280,"")</f>
        <v/>
      </c>
      <c r="D274" s="361" t="str">
        <f>IF(B274&lt;&gt;"",SUMIF('(2) Rejestr wydatków'!$B$511:$B$610, '(3) Monitoring'!A274, '(2) Rejestr wydatków'!$H$511:$H$610),"")</f>
        <v/>
      </c>
      <c r="E274" s="361" t="str">
        <f t="shared" si="26"/>
        <v/>
      </c>
      <c r="F274" s="361"/>
      <c r="G274" s="361" t="str">
        <f>IF(B274&lt;&gt;"",'(1) Budżet szczegółowy'!I280+'(1) Budżet szczegółowy'!M280+'(1) Budżet szczegółowy'!J280,"")</f>
        <v/>
      </c>
      <c r="H274" s="361" t="str">
        <f>IF(B274&lt;&gt;"",SUMIF('(2) Rejestr wydatków'!$B$511:$B$610, '(3) Monitoring'!A274, '(2) Rejestr wydatków'!$I$511:$I$610),"")</f>
        <v/>
      </c>
      <c r="I274" s="361" t="str">
        <f t="shared" si="27"/>
        <v/>
      </c>
      <c r="J274" s="361" t="str">
        <f t="shared" si="28"/>
        <v/>
      </c>
      <c r="K274" s="361" t="str">
        <f t="shared" si="29"/>
        <v/>
      </c>
    </row>
    <row r="275" spans="1:11">
      <c r="A275" s="359" t="s">
        <v>125</v>
      </c>
      <c r="B275" s="360" t="str">
        <f>IF('(1) Budżet szczegółowy'!B281&lt;&gt;"",'(1) Budżet szczegółowy'!B281,"")</f>
        <v/>
      </c>
      <c r="C275" s="361" t="str">
        <f>IF(B275&lt;&gt;"",'(1) Budżet szczegółowy'!H281,"")</f>
        <v/>
      </c>
      <c r="D275" s="361" t="str">
        <f>IF(B275&lt;&gt;"",SUMIF('(2) Rejestr wydatków'!$B$511:$B$610, '(3) Monitoring'!A275, '(2) Rejestr wydatków'!$H$511:$H$610),"")</f>
        <v/>
      </c>
      <c r="E275" s="361" t="str">
        <f t="shared" si="26"/>
        <v/>
      </c>
      <c r="F275" s="361"/>
      <c r="G275" s="361" t="str">
        <f>IF(B275&lt;&gt;"",'(1) Budżet szczegółowy'!I281+'(1) Budżet szczegółowy'!M281+'(1) Budżet szczegółowy'!J281,"")</f>
        <v/>
      </c>
      <c r="H275" s="361" t="str">
        <f>IF(B275&lt;&gt;"",SUMIF('(2) Rejestr wydatków'!$B$511:$B$610, '(3) Monitoring'!A275, '(2) Rejestr wydatków'!$I$511:$I$610),"")</f>
        <v/>
      </c>
      <c r="I275" s="361" t="str">
        <f t="shared" si="27"/>
        <v/>
      </c>
      <c r="J275" s="361" t="str">
        <f t="shared" si="28"/>
        <v/>
      </c>
      <c r="K275" s="361" t="str">
        <f t="shared" si="29"/>
        <v/>
      </c>
    </row>
    <row r="276" spans="1:11">
      <c r="A276" s="359" t="s">
        <v>126</v>
      </c>
      <c r="B276" s="360" t="str">
        <f>IF('(1) Budżet szczegółowy'!B282&lt;&gt;"",'(1) Budżet szczegółowy'!B282,"")</f>
        <v/>
      </c>
      <c r="C276" s="361" t="str">
        <f>IF(B276&lt;&gt;"",'(1) Budżet szczegółowy'!H282,"")</f>
        <v/>
      </c>
      <c r="D276" s="361" t="str">
        <f>IF(B276&lt;&gt;"",SUMIF('(2) Rejestr wydatków'!$B$511:$B$610, '(3) Monitoring'!A276, '(2) Rejestr wydatków'!$H$511:$H$610),"")</f>
        <v/>
      </c>
      <c r="E276" s="361" t="str">
        <f t="shared" si="26"/>
        <v/>
      </c>
      <c r="F276" s="361"/>
      <c r="G276" s="361" t="str">
        <f>IF(B276&lt;&gt;"",'(1) Budżet szczegółowy'!I282+'(1) Budżet szczegółowy'!M282+'(1) Budżet szczegółowy'!J282,"")</f>
        <v/>
      </c>
      <c r="H276" s="361" t="str">
        <f>IF(B276&lt;&gt;"",SUMIF('(2) Rejestr wydatków'!$B$511:$B$610, '(3) Monitoring'!A276, '(2) Rejestr wydatków'!$I$511:$I$610),"")</f>
        <v/>
      </c>
      <c r="I276" s="361" t="str">
        <f t="shared" si="27"/>
        <v/>
      </c>
      <c r="J276" s="361" t="str">
        <f t="shared" si="28"/>
        <v/>
      </c>
      <c r="K276" s="361" t="str">
        <f t="shared" si="29"/>
        <v/>
      </c>
    </row>
    <row r="277" spans="1:11">
      <c r="A277" s="359" t="s">
        <v>127</v>
      </c>
      <c r="B277" s="360" t="str">
        <f>IF('(1) Budżet szczegółowy'!B283&lt;&gt;"",'(1) Budżet szczegółowy'!B283,"")</f>
        <v/>
      </c>
      <c r="C277" s="361" t="str">
        <f>IF(B277&lt;&gt;"",'(1) Budżet szczegółowy'!H283,"")</f>
        <v/>
      </c>
      <c r="D277" s="361" t="str">
        <f>IF(B277&lt;&gt;"",SUMIF('(2) Rejestr wydatków'!$B$511:$B$610, '(3) Monitoring'!A277, '(2) Rejestr wydatków'!$H$511:$H$610),"")</f>
        <v/>
      </c>
      <c r="E277" s="361" t="str">
        <f t="shared" si="26"/>
        <v/>
      </c>
      <c r="F277" s="361"/>
      <c r="G277" s="361" t="str">
        <f>IF(B277&lt;&gt;"",'(1) Budżet szczegółowy'!I283+'(1) Budżet szczegółowy'!M283+'(1) Budżet szczegółowy'!J283,"")</f>
        <v/>
      </c>
      <c r="H277" s="361" t="str">
        <f>IF(B277&lt;&gt;"",SUMIF('(2) Rejestr wydatków'!$B$511:$B$610, '(3) Monitoring'!A277, '(2) Rejestr wydatków'!$I$511:$I$610),"")</f>
        <v/>
      </c>
      <c r="I277" s="361" t="str">
        <f t="shared" si="27"/>
        <v/>
      </c>
      <c r="J277" s="361" t="str">
        <f t="shared" si="28"/>
        <v/>
      </c>
      <c r="K277" s="361" t="str">
        <f t="shared" si="29"/>
        <v/>
      </c>
    </row>
    <row r="278" spans="1:11">
      <c r="A278" s="359" t="s">
        <v>128</v>
      </c>
      <c r="B278" s="360" t="str">
        <f>IF('(1) Budżet szczegółowy'!B284&lt;&gt;"",'(1) Budżet szczegółowy'!B284,"")</f>
        <v/>
      </c>
      <c r="C278" s="361" t="str">
        <f>IF(B278&lt;&gt;"",'(1) Budżet szczegółowy'!H284,"")</f>
        <v/>
      </c>
      <c r="D278" s="361" t="str">
        <f>IF(B278&lt;&gt;"",SUMIF('(2) Rejestr wydatków'!$B$511:$B$610, '(3) Monitoring'!A278, '(2) Rejestr wydatków'!$H$511:$H$610),"")</f>
        <v/>
      </c>
      <c r="E278" s="361" t="str">
        <f t="shared" si="26"/>
        <v/>
      </c>
      <c r="F278" s="361"/>
      <c r="G278" s="361" t="str">
        <f>IF(B278&lt;&gt;"",'(1) Budżet szczegółowy'!I284+'(1) Budżet szczegółowy'!M284+'(1) Budżet szczegółowy'!J284,"")</f>
        <v/>
      </c>
      <c r="H278" s="361" t="str">
        <f>IF(B278&lt;&gt;"",SUMIF('(2) Rejestr wydatków'!$B$511:$B$610, '(3) Monitoring'!A278, '(2) Rejestr wydatków'!$I$511:$I$610),"")</f>
        <v/>
      </c>
      <c r="I278" s="361" t="str">
        <f t="shared" si="27"/>
        <v/>
      </c>
      <c r="J278" s="361" t="str">
        <f t="shared" si="28"/>
        <v/>
      </c>
      <c r="K278" s="361" t="str">
        <f t="shared" si="29"/>
        <v/>
      </c>
    </row>
    <row r="279" spans="1:11">
      <c r="A279" s="359" t="s">
        <v>129</v>
      </c>
      <c r="B279" s="360" t="str">
        <f>IF('(1) Budżet szczegółowy'!B285&lt;&gt;"",'(1) Budżet szczegółowy'!B285,"")</f>
        <v/>
      </c>
      <c r="C279" s="361" t="str">
        <f>IF(B279&lt;&gt;"",'(1) Budżet szczegółowy'!H285,"")</f>
        <v/>
      </c>
      <c r="D279" s="361" t="str">
        <f>IF(B279&lt;&gt;"",SUMIF('(2) Rejestr wydatków'!$B$511:$B$610, '(3) Monitoring'!A279, '(2) Rejestr wydatków'!$H$511:$H$610),"")</f>
        <v/>
      </c>
      <c r="E279" s="361" t="str">
        <f t="shared" si="26"/>
        <v/>
      </c>
      <c r="F279" s="361"/>
      <c r="G279" s="361" t="str">
        <f>IF(B279&lt;&gt;"",'(1) Budżet szczegółowy'!I285+'(1) Budżet szczegółowy'!M285+'(1) Budżet szczegółowy'!J285,"")</f>
        <v/>
      </c>
      <c r="H279" s="361" t="str">
        <f>IF(B279&lt;&gt;"",SUMIF('(2) Rejestr wydatków'!$B$511:$B$610, '(3) Monitoring'!A279, '(2) Rejestr wydatków'!$I$511:$I$610),"")</f>
        <v/>
      </c>
      <c r="I279" s="361" t="str">
        <f t="shared" si="27"/>
        <v/>
      </c>
      <c r="J279" s="361" t="str">
        <f t="shared" si="28"/>
        <v/>
      </c>
      <c r="K279" s="361" t="str">
        <f t="shared" si="29"/>
        <v/>
      </c>
    </row>
    <row r="280" spans="1:11">
      <c r="A280" s="359" t="s">
        <v>130</v>
      </c>
      <c r="B280" s="360" t="str">
        <f>IF('(1) Budżet szczegółowy'!B286&lt;&gt;"",'(1) Budżet szczegółowy'!B286,"")</f>
        <v/>
      </c>
      <c r="C280" s="361" t="str">
        <f>IF(B280&lt;&gt;"",'(1) Budżet szczegółowy'!H286,"")</f>
        <v/>
      </c>
      <c r="D280" s="361" t="str">
        <f>IF(B280&lt;&gt;"",SUMIF('(2) Rejestr wydatków'!$B$511:$B$610, '(3) Monitoring'!A280, '(2) Rejestr wydatków'!$H$511:$H$610),"")</f>
        <v/>
      </c>
      <c r="E280" s="361" t="str">
        <f t="shared" si="26"/>
        <v/>
      </c>
      <c r="F280" s="361"/>
      <c r="G280" s="361" t="str">
        <f>IF(B280&lt;&gt;"",'(1) Budżet szczegółowy'!I286+'(1) Budżet szczegółowy'!M286+'(1) Budżet szczegółowy'!J286,"")</f>
        <v/>
      </c>
      <c r="H280" s="361" t="str">
        <f>IF(B280&lt;&gt;"",SUMIF('(2) Rejestr wydatków'!$B$511:$B$610, '(3) Monitoring'!A280, '(2) Rejestr wydatków'!$I$511:$I$610),"")</f>
        <v/>
      </c>
      <c r="I280" s="361" t="str">
        <f t="shared" si="27"/>
        <v/>
      </c>
      <c r="J280" s="361" t="str">
        <f t="shared" si="28"/>
        <v/>
      </c>
      <c r="K280" s="361" t="str">
        <f t="shared" si="29"/>
        <v/>
      </c>
    </row>
    <row r="281" spans="1:11">
      <c r="A281" s="359" t="s">
        <v>131</v>
      </c>
      <c r="B281" s="360" t="str">
        <f>IF('(1) Budżet szczegółowy'!B287&lt;&gt;"",'(1) Budżet szczegółowy'!B287,"")</f>
        <v/>
      </c>
      <c r="C281" s="361" t="str">
        <f>IF(B281&lt;&gt;"",'(1) Budżet szczegółowy'!H287,"")</f>
        <v/>
      </c>
      <c r="D281" s="361" t="str">
        <f>IF(B281&lt;&gt;"",SUMIF('(2) Rejestr wydatków'!$B$511:$B$610, '(3) Monitoring'!A281, '(2) Rejestr wydatków'!$H$511:$H$610),"")</f>
        <v/>
      </c>
      <c r="E281" s="361" t="str">
        <f t="shared" si="26"/>
        <v/>
      </c>
      <c r="F281" s="361"/>
      <c r="G281" s="361" t="str">
        <f>IF(B281&lt;&gt;"",'(1) Budżet szczegółowy'!I287+'(1) Budżet szczegółowy'!M287+'(1) Budżet szczegółowy'!J287,"")</f>
        <v/>
      </c>
      <c r="H281" s="361" t="str">
        <f>IF(B281&lt;&gt;"",SUMIF('(2) Rejestr wydatków'!$B$511:$B$610, '(3) Monitoring'!A281, '(2) Rejestr wydatków'!$I$511:$I$610),"")</f>
        <v/>
      </c>
      <c r="I281" s="361" t="str">
        <f t="shared" si="27"/>
        <v/>
      </c>
      <c r="J281" s="361" t="str">
        <f t="shared" si="28"/>
        <v/>
      </c>
      <c r="K281" s="361" t="str">
        <f t="shared" si="29"/>
        <v/>
      </c>
    </row>
    <row r="282" spans="1:11">
      <c r="A282" s="359" t="s">
        <v>132</v>
      </c>
      <c r="B282" s="360" t="str">
        <f>IF('(1) Budżet szczegółowy'!B288&lt;&gt;"",'(1) Budżet szczegółowy'!B288,"")</f>
        <v/>
      </c>
      <c r="C282" s="361" t="str">
        <f>IF(B282&lt;&gt;"",'(1) Budżet szczegółowy'!H288,"")</f>
        <v/>
      </c>
      <c r="D282" s="361" t="str">
        <f>IF(B282&lt;&gt;"",SUMIF('(2) Rejestr wydatków'!$B$511:$B$610, '(3) Monitoring'!A282, '(2) Rejestr wydatków'!$H$511:$H$610),"")</f>
        <v/>
      </c>
      <c r="E282" s="361" t="str">
        <f t="shared" si="26"/>
        <v/>
      </c>
      <c r="F282" s="361"/>
      <c r="G282" s="361" t="str">
        <f>IF(B282&lt;&gt;"",'(1) Budżet szczegółowy'!I288+'(1) Budżet szczegółowy'!M288+'(1) Budżet szczegółowy'!J288,"")</f>
        <v/>
      </c>
      <c r="H282" s="361" t="str">
        <f>IF(B282&lt;&gt;"",SUMIF('(2) Rejestr wydatków'!$B$511:$B$610, '(3) Monitoring'!A282, '(2) Rejestr wydatków'!$I$511:$I$610),"")</f>
        <v/>
      </c>
      <c r="I282" s="361" t="str">
        <f t="shared" si="27"/>
        <v/>
      </c>
      <c r="J282" s="361" t="str">
        <f t="shared" si="28"/>
        <v/>
      </c>
      <c r="K282" s="361" t="str">
        <f t="shared" si="29"/>
        <v/>
      </c>
    </row>
    <row r="283" spans="1:11">
      <c r="A283" s="359" t="s">
        <v>133</v>
      </c>
      <c r="B283" s="360" t="str">
        <f>IF('(1) Budżet szczegółowy'!B289&lt;&gt;"",'(1) Budżet szczegółowy'!B289,"")</f>
        <v/>
      </c>
      <c r="C283" s="361" t="str">
        <f>IF(B283&lt;&gt;"",'(1) Budżet szczegółowy'!H289,"")</f>
        <v/>
      </c>
      <c r="D283" s="361" t="str">
        <f>IF(B283&lt;&gt;"",SUMIF('(2) Rejestr wydatków'!$B$511:$B$610, '(3) Monitoring'!A283, '(2) Rejestr wydatków'!$H$511:$H$610),"")</f>
        <v/>
      </c>
      <c r="E283" s="361" t="str">
        <f t="shared" si="26"/>
        <v/>
      </c>
      <c r="F283" s="361"/>
      <c r="G283" s="361" t="str">
        <f>IF(B283&lt;&gt;"",'(1) Budżet szczegółowy'!I289+'(1) Budżet szczegółowy'!M289+'(1) Budżet szczegółowy'!J289,"")</f>
        <v/>
      </c>
      <c r="H283" s="361" t="str">
        <f>IF(B283&lt;&gt;"",SUMIF('(2) Rejestr wydatków'!$B$511:$B$610, '(3) Monitoring'!A283, '(2) Rejestr wydatków'!$I$511:$I$610),"")</f>
        <v/>
      </c>
      <c r="I283" s="361" t="str">
        <f t="shared" si="27"/>
        <v/>
      </c>
      <c r="J283" s="361" t="str">
        <f t="shared" si="28"/>
        <v/>
      </c>
      <c r="K283" s="361" t="str">
        <f t="shared" si="29"/>
        <v/>
      </c>
    </row>
    <row r="284" spans="1:11">
      <c r="A284" s="359" t="s">
        <v>134</v>
      </c>
      <c r="B284" s="360" t="str">
        <f>IF('(1) Budżet szczegółowy'!B290&lt;&gt;"",'(1) Budżet szczegółowy'!B290,"")</f>
        <v/>
      </c>
      <c r="C284" s="361" t="str">
        <f>IF(B284&lt;&gt;"",'(1) Budżet szczegółowy'!H290,"")</f>
        <v/>
      </c>
      <c r="D284" s="361" t="str">
        <f>IF(B284&lt;&gt;"",SUMIF('(2) Rejestr wydatków'!$B$511:$B$610, '(3) Monitoring'!A284, '(2) Rejestr wydatków'!$H$511:$H$610),"")</f>
        <v/>
      </c>
      <c r="E284" s="361" t="str">
        <f t="shared" si="26"/>
        <v/>
      </c>
      <c r="F284" s="361"/>
      <c r="G284" s="361" t="str">
        <f>IF(B284&lt;&gt;"",'(1) Budżet szczegółowy'!I290+'(1) Budżet szczegółowy'!M290+'(1) Budżet szczegółowy'!J290,"")</f>
        <v/>
      </c>
      <c r="H284" s="361" t="str">
        <f>IF(B284&lt;&gt;"",SUMIF('(2) Rejestr wydatków'!$B$511:$B$610, '(3) Monitoring'!A284, '(2) Rejestr wydatków'!$I$511:$I$610),"")</f>
        <v/>
      </c>
      <c r="I284" s="361" t="str">
        <f t="shared" si="27"/>
        <v/>
      </c>
      <c r="J284" s="361" t="str">
        <f t="shared" si="28"/>
        <v/>
      </c>
      <c r="K284" s="361" t="str">
        <f t="shared" si="29"/>
        <v/>
      </c>
    </row>
    <row r="285" spans="1:11">
      <c r="A285" s="359" t="s">
        <v>135</v>
      </c>
      <c r="B285" s="360" t="str">
        <f>IF('(1) Budżet szczegółowy'!B291&lt;&gt;"",'(1) Budżet szczegółowy'!B291,"")</f>
        <v/>
      </c>
      <c r="C285" s="361" t="str">
        <f>IF(B285&lt;&gt;"",'(1) Budżet szczegółowy'!H291,"")</f>
        <v/>
      </c>
      <c r="D285" s="361" t="str">
        <f>IF(B285&lt;&gt;"",SUMIF('(2) Rejestr wydatków'!$B$511:$B$610, '(3) Monitoring'!A285, '(2) Rejestr wydatków'!$H$511:$H$610),"")</f>
        <v/>
      </c>
      <c r="E285" s="361" t="str">
        <f t="shared" si="26"/>
        <v/>
      </c>
      <c r="F285" s="361"/>
      <c r="G285" s="361" t="str">
        <f>IF(B285&lt;&gt;"",'(1) Budżet szczegółowy'!I291+'(1) Budżet szczegółowy'!M291+'(1) Budżet szczegółowy'!J291,"")</f>
        <v/>
      </c>
      <c r="H285" s="361" t="str">
        <f>IF(B285&lt;&gt;"",SUMIF('(2) Rejestr wydatków'!$B$511:$B$610, '(3) Monitoring'!A285, '(2) Rejestr wydatków'!$I$511:$I$610),"")</f>
        <v/>
      </c>
      <c r="I285" s="361" t="str">
        <f t="shared" si="27"/>
        <v/>
      </c>
      <c r="J285" s="361" t="str">
        <f t="shared" si="28"/>
        <v/>
      </c>
      <c r="K285" s="361" t="str">
        <f t="shared" si="29"/>
        <v/>
      </c>
    </row>
    <row r="286" spans="1:11" hidden="1" outlineLevel="1">
      <c r="A286" s="359" t="s">
        <v>136</v>
      </c>
      <c r="B286" s="360" t="str">
        <f>IF('(1) Budżet szczegółowy'!B292&lt;&gt;"",'(1) Budżet szczegółowy'!B292,"")</f>
        <v/>
      </c>
      <c r="C286" s="361" t="str">
        <f>IF(B286&lt;&gt;"",'(1) Budżet szczegółowy'!H292,"")</f>
        <v/>
      </c>
      <c r="D286" s="361" t="str">
        <f>IF(B286&lt;&gt;"",SUMIF('(2) Rejestr wydatków'!$B$511:$B$610, '(3) Monitoring'!A286, '(2) Rejestr wydatków'!$H$511:$H$610),"")</f>
        <v/>
      </c>
      <c r="E286" s="361" t="str">
        <f t="shared" si="26"/>
        <v/>
      </c>
      <c r="F286" s="361"/>
      <c r="G286" s="361" t="str">
        <f>IF(B286&lt;&gt;"",'(1) Budżet szczegółowy'!I292+'(1) Budżet szczegółowy'!M292+'(1) Budżet szczegółowy'!J292,"")</f>
        <v/>
      </c>
      <c r="H286" s="361" t="str">
        <f>IF(B286&lt;&gt;"",SUMIF('(2) Rejestr wydatków'!$B$511:$B$610, '(3) Monitoring'!A286, '(2) Rejestr wydatków'!$I$511:$I$610),"")</f>
        <v/>
      </c>
      <c r="I286" s="361" t="str">
        <f t="shared" si="27"/>
        <v/>
      </c>
      <c r="J286" s="361" t="str">
        <f t="shared" si="28"/>
        <v/>
      </c>
      <c r="K286" s="361" t="str">
        <f t="shared" si="29"/>
        <v/>
      </c>
    </row>
    <row r="287" spans="1:11" hidden="1" outlineLevel="1">
      <c r="A287" s="359" t="s">
        <v>137</v>
      </c>
      <c r="B287" s="360" t="str">
        <f>IF('(1) Budżet szczegółowy'!B293&lt;&gt;"",'(1) Budżet szczegółowy'!B293,"")</f>
        <v/>
      </c>
      <c r="C287" s="361" t="str">
        <f>IF(B287&lt;&gt;"",'(1) Budżet szczegółowy'!H293,"")</f>
        <v/>
      </c>
      <c r="D287" s="361" t="str">
        <f>IF(B287&lt;&gt;"",SUMIF('(2) Rejestr wydatków'!$B$511:$B$610, '(3) Monitoring'!A287, '(2) Rejestr wydatków'!$H$511:$H$610),"")</f>
        <v/>
      </c>
      <c r="E287" s="361" t="str">
        <f t="shared" si="26"/>
        <v/>
      </c>
      <c r="F287" s="361"/>
      <c r="G287" s="361" t="str">
        <f>IF(B287&lt;&gt;"",'(1) Budżet szczegółowy'!I293+'(1) Budżet szczegółowy'!M293+'(1) Budżet szczegółowy'!J293,"")</f>
        <v/>
      </c>
      <c r="H287" s="361" t="str">
        <f>IF(B287&lt;&gt;"",SUMIF('(2) Rejestr wydatków'!$B$511:$B$610, '(3) Monitoring'!A287, '(2) Rejestr wydatków'!$I$511:$I$610),"")</f>
        <v/>
      </c>
      <c r="I287" s="361" t="str">
        <f t="shared" si="27"/>
        <v/>
      </c>
      <c r="J287" s="361" t="str">
        <f t="shared" si="28"/>
        <v/>
      </c>
      <c r="K287" s="361" t="str">
        <f t="shared" si="29"/>
        <v/>
      </c>
    </row>
    <row r="288" spans="1:11" hidden="1" outlineLevel="1">
      <c r="A288" s="359" t="s">
        <v>138</v>
      </c>
      <c r="B288" s="360" t="str">
        <f>IF('(1) Budżet szczegółowy'!B294&lt;&gt;"",'(1) Budżet szczegółowy'!B294,"")</f>
        <v/>
      </c>
      <c r="C288" s="361" t="str">
        <f>IF(B288&lt;&gt;"",'(1) Budżet szczegółowy'!H294,"")</f>
        <v/>
      </c>
      <c r="D288" s="361" t="str">
        <f>IF(B288&lt;&gt;"",SUMIF('(2) Rejestr wydatków'!$B$511:$B$610, '(3) Monitoring'!A288, '(2) Rejestr wydatków'!$H$511:$H$610),"")</f>
        <v/>
      </c>
      <c r="E288" s="361" t="str">
        <f t="shared" si="26"/>
        <v/>
      </c>
      <c r="F288" s="361"/>
      <c r="G288" s="361" t="str">
        <f>IF(B288&lt;&gt;"",'(1) Budżet szczegółowy'!I294+'(1) Budżet szczegółowy'!M294+'(1) Budżet szczegółowy'!J294,"")</f>
        <v/>
      </c>
      <c r="H288" s="361" t="str">
        <f>IF(B288&lt;&gt;"",SUMIF('(2) Rejestr wydatków'!$B$511:$B$610, '(3) Monitoring'!A288, '(2) Rejestr wydatków'!$I$511:$I$610),"")</f>
        <v/>
      </c>
      <c r="I288" s="361" t="str">
        <f t="shared" si="27"/>
        <v/>
      </c>
      <c r="J288" s="361" t="str">
        <f t="shared" si="28"/>
        <v/>
      </c>
      <c r="K288" s="361" t="str">
        <f t="shared" si="29"/>
        <v/>
      </c>
    </row>
    <row r="289" spans="1:11" hidden="1" outlineLevel="1">
      <c r="A289" s="359" t="s">
        <v>139</v>
      </c>
      <c r="B289" s="360" t="str">
        <f>IF('(1) Budżet szczegółowy'!B295&lt;&gt;"",'(1) Budżet szczegółowy'!B295,"")</f>
        <v/>
      </c>
      <c r="C289" s="361" t="str">
        <f>IF(B289&lt;&gt;"",'(1) Budżet szczegółowy'!H295,"")</f>
        <v/>
      </c>
      <c r="D289" s="361" t="str">
        <f>IF(B289&lt;&gt;"",SUMIF('(2) Rejestr wydatków'!$B$511:$B$610, '(3) Monitoring'!A289, '(2) Rejestr wydatków'!$H$511:$H$610),"")</f>
        <v/>
      </c>
      <c r="E289" s="361" t="str">
        <f t="shared" si="26"/>
        <v/>
      </c>
      <c r="F289" s="361"/>
      <c r="G289" s="361" t="str">
        <f>IF(B289&lt;&gt;"",'(1) Budżet szczegółowy'!I295+'(1) Budżet szczegółowy'!M295+'(1) Budżet szczegółowy'!J295,"")</f>
        <v/>
      </c>
      <c r="H289" s="361" t="str">
        <f>IF(B289&lt;&gt;"",SUMIF('(2) Rejestr wydatków'!$B$511:$B$610, '(3) Monitoring'!A289, '(2) Rejestr wydatków'!$I$511:$I$610),"")</f>
        <v/>
      </c>
      <c r="I289" s="361" t="str">
        <f t="shared" si="27"/>
        <v/>
      </c>
      <c r="J289" s="361" t="str">
        <f t="shared" si="28"/>
        <v/>
      </c>
      <c r="K289" s="361" t="str">
        <f t="shared" si="29"/>
        <v/>
      </c>
    </row>
    <row r="290" spans="1:11" hidden="1" outlineLevel="1">
      <c r="A290" s="359" t="s">
        <v>140</v>
      </c>
      <c r="B290" s="360" t="str">
        <f>IF('(1) Budżet szczegółowy'!B296&lt;&gt;"",'(1) Budżet szczegółowy'!B296,"")</f>
        <v/>
      </c>
      <c r="C290" s="361" t="str">
        <f>IF(B290&lt;&gt;"",'(1) Budżet szczegółowy'!H296,"")</f>
        <v/>
      </c>
      <c r="D290" s="361" t="str">
        <f>IF(B290&lt;&gt;"",SUMIF('(2) Rejestr wydatków'!$B$511:$B$610, '(3) Monitoring'!A290, '(2) Rejestr wydatków'!$H$511:$H$610),"")</f>
        <v/>
      </c>
      <c r="E290" s="361" t="str">
        <f t="shared" si="26"/>
        <v/>
      </c>
      <c r="F290" s="361"/>
      <c r="G290" s="361" t="str">
        <f>IF(B290&lt;&gt;"",'(1) Budżet szczegółowy'!I296+'(1) Budżet szczegółowy'!M296+'(1) Budżet szczegółowy'!J296,"")</f>
        <v/>
      </c>
      <c r="H290" s="361" t="str">
        <f>IF(B290&lt;&gt;"",SUMIF('(2) Rejestr wydatków'!$B$511:$B$610, '(3) Monitoring'!A290, '(2) Rejestr wydatków'!$I$511:$I$610),"")</f>
        <v/>
      </c>
      <c r="I290" s="361" t="str">
        <f t="shared" si="27"/>
        <v/>
      </c>
      <c r="J290" s="361" t="str">
        <f t="shared" si="28"/>
        <v/>
      </c>
      <c r="K290" s="361" t="str">
        <f t="shared" si="29"/>
        <v/>
      </c>
    </row>
    <row r="291" spans="1:11" hidden="1" outlineLevel="1">
      <c r="A291" s="359" t="s">
        <v>141</v>
      </c>
      <c r="B291" s="360" t="str">
        <f>IF('(1) Budżet szczegółowy'!B297&lt;&gt;"",'(1) Budżet szczegółowy'!B297,"")</f>
        <v/>
      </c>
      <c r="C291" s="361" t="str">
        <f>IF(B291&lt;&gt;"",'(1) Budżet szczegółowy'!H297,"")</f>
        <v/>
      </c>
      <c r="D291" s="361" t="str">
        <f>IF(B291&lt;&gt;"",SUMIF('(2) Rejestr wydatków'!$B$511:$B$610, '(3) Monitoring'!A291, '(2) Rejestr wydatków'!$H$511:$H$610),"")</f>
        <v/>
      </c>
      <c r="E291" s="361" t="str">
        <f t="shared" si="26"/>
        <v/>
      </c>
      <c r="F291" s="361"/>
      <c r="G291" s="361" t="str">
        <f>IF(B291&lt;&gt;"",'(1) Budżet szczegółowy'!I297+'(1) Budżet szczegółowy'!M297+'(1) Budżet szczegółowy'!J297,"")</f>
        <v/>
      </c>
      <c r="H291" s="361" t="str">
        <f>IF(B291&lt;&gt;"",SUMIF('(2) Rejestr wydatków'!$B$511:$B$610, '(3) Monitoring'!A291, '(2) Rejestr wydatków'!$I$511:$I$610),"")</f>
        <v/>
      </c>
      <c r="I291" s="361" t="str">
        <f t="shared" si="27"/>
        <v/>
      </c>
      <c r="J291" s="361" t="str">
        <f t="shared" si="28"/>
        <v/>
      </c>
      <c r="K291" s="361" t="str">
        <f t="shared" si="29"/>
        <v/>
      </c>
    </row>
    <row r="292" spans="1:11" hidden="1" outlineLevel="1">
      <c r="A292" s="359" t="s">
        <v>142</v>
      </c>
      <c r="B292" s="360" t="str">
        <f>IF('(1) Budżet szczegółowy'!B298&lt;&gt;"",'(1) Budżet szczegółowy'!B298,"")</f>
        <v/>
      </c>
      <c r="C292" s="361" t="str">
        <f>IF(B292&lt;&gt;"",'(1) Budżet szczegółowy'!H298,"")</f>
        <v/>
      </c>
      <c r="D292" s="361" t="str">
        <f>IF(B292&lt;&gt;"",SUMIF('(2) Rejestr wydatków'!$B$511:$B$610, '(3) Monitoring'!A292, '(2) Rejestr wydatków'!$H$511:$H$610),"")</f>
        <v/>
      </c>
      <c r="E292" s="361" t="str">
        <f t="shared" si="26"/>
        <v/>
      </c>
      <c r="F292" s="361"/>
      <c r="G292" s="361" t="str">
        <f>IF(B292&lt;&gt;"",'(1) Budżet szczegółowy'!I298+'(1) Budżet szczegółowy'!M298+'(1) Budżet szczegółowy'!J298,"")</f>
        <v/>
      </c>
      <c r="H292" s="361" t="str">
        <f>IF(B292&lt;&gt;"",SUMIF('(2) Rejestr wydatków'!$B$511:$B$610, '(3) Monitoring'!A292, '(2) Rejestr wydatków'!$I$511:$I$610),"")</f>
        <v/>
      </c>
      <c r="I292" s="361" t="str">
        <f t="shared" si="27"/>
        <v/>
      </c>
      <c r="J292" s="361" t="str">
        <f t="shared" si="28"/>
        <v/>
      </c>
      <c r="K292" s="361" t="str">
        <f t="shared" si="29"/>
        <v/>
      </c>
    </row>
    <row r="293" spans="1:11" hidden="1" outlineLevel="1">
      <c r="A293" s="359" t="s">
        <v>143</v>
      </c>
      <c r="B293" s="360" t="str">
        <f>IF('(1) Budżet szczegółowy'!B299&lt;&gt;"",'(1) Budżet szczegółowy'!B299,"")</f>
        <v/>
      </c>
      <c r="C293" s="361" t="str">
        <f>IF(B293&lt;&gt;"",'(1) Budżet szczegółowy'!H299,"")</f>
        <v/>
      </c>
      <c r="D293" s="361" t="str">
        <f>IF(B293&lt;&gt;"",SUMIF('(2) Rejestr wydatków'!$B$511:$B$610, '(3) Monitoring'!A293, '(2) Rejestr wydatków'!$H$511:$H$610),"")</f>
        <v/>
      </c>
      <c r="E293" s="361" t="str">
        <f t="shared" si="26"/>
        <v/>
      </c>
      <c r="F293" s="361"/>
      <c r="G293" s="361" t="str">
        <f>IF(B293&lt;&gt;"",'(1) Budżet szczegółowy'!I299+'(1) Budżet szczegółowy'!M299+'(1) Budżet szczegółowy'!J299,"")</f>
        <v/>
      </c>
      <c r="H293" s="361" t="str">
        <f>IF(B293&lt;&gt;"",SUMIF('(2) Rejestr wydatków'!$B$511:$B$610, '(3) Monitoring'!A293, '(2) Rejestr wydatków'!$I$511:$I$610),"")</f>
        <v/>
      </c>
      <c r="I293" s="361" t="str">
        <f t="shared" si="27"/>
        <v/>
      </c>
      <c r="J293" s="361" t="str">
        <f t="shared" si="28"/>
        <v/>
      </c>
      <c r="K293" s="361" t="str">
        <f t="shared" si="29"/>
        <v/>
      </c>
    </row>
    <row r="294" spans="1:11" hidden="1" outlineLevel="1">
      <c r="A294" s="359" t="s">
        <v>144</v>
      </c>
      <c r="B294" s="360" t="str">
        <f>IF('(1) Budżet szczegółowy'!B300&lt;&gt;"",'(1) Budżet szczegółowy'!B300,"")</f>
        <v/>
      </c>
      <c r="C294" s="361" t="str">
        <f>IF(B294&lt;&gt;"",'(1) Budżet szczegółowy'!H300,"")</f>
        <v/>
      </c>
      <c r="D294" s="361" t="str">
        <f>IF(B294&lt;&gt;"",SUMIF('(2) Rejestr wydatków'!$B$511:$B$610, '(3) Monitoring'!A294, '(2) Rejestr wydatków'!$H$511:$H$610),"")</f>
        <v/>
      </c>
      <c r="E294" s="361" t="str">
        <f t="shared" si="26"/>
        <v/>
      </c>
      <c r="F294" s="361"/>
      <c r="G294" s="361" t="str">
        <f>IF(B294&lt;&gt;"",'(1) Budżet szczegółowy'!I300+'(1) Budżet szczegółowy'!M300+'(1) Budżet szczegółowy'!J300,"")</f>
        <v/>
      </c>
      <c r="H294" s="361" t="str">
        <f>IF(B294&lt;&gt;"",SUMIF('(2) Rejestr wydatków'!$B$511:$B$610, '(3) Monitoring'!A294, '(2) Rejestr wydatków'!$I$511:$I$610),"")</f>
        <v/>
      </c>
      <c r="I294" s="361" t="str">
        <f t="shared" si="27"/>
        <v/>
      </c>
      <c r="J294" s="361" t="str">
        <f t="shared" si="28"/>
        <v/>
      </c>
      <c r="K294" s="361" t="str">
        <f t="shared" si="29"/>
        <v/>
      </c>
    </row>
    <row r="295" spans="1:11" hidden="1" outlineLevel="1">
      <c r="A295" s="359" t="s">
        <v>145</v>
      </c>
      <c r="B295" s="360" t="str">
        <f>IF('(1) Budżet szczegółowy'!B301&lt;&gt;"",'(1) Budżet szczegółowy'!B301,"")</f>
        <v/>
      </c>
      <c r="C295" s="361" t="str">
        <f>IF(B295&lt;&gt;"",'(1) Budżet szczegółowy'!H301,"")</f>
        <v/>
      </c>
      <c r="D295" s="361" t="str">
        <f>IF(B295&lt;&gt;"",SUMIF('(2) Rejestr wydatków'!$B$511:$B$610, '(3) Monitoring'!A295, '(2) Rejestr wydatków'!$H$511:$H$610),"")</f>
        <v/>
      </c>
      <c r="E295" s="361" t="str">
        <f t="shared" si="26"/>
        <v/>
      </c>
      <c r="F295" s="361"/>
      <c r="G295" s="361" t="str">
        <f>IF(B295&lt;&gt;"",'(1) Budżet szczegółowy'!I301+'(1) Budżet szczegółowy'!M301+'(1) Budżet szczegółowy'!J301,"")</f>
        <v/>
      </c>
      <c r="H295" s="361" t="str">
        <f>IF(B295&lt;&gt;"",SUMIF('(2) Rejestr wydatków'!$B$511:$B$610, '(3) Monitoring'!A295, '(2) Rejestr wydatków'!$I$511:$I$610),"")</f>
        <v/>
      </c>
      <c r="I295" s="361" t="str">
        <f t="shared" si="27"/>
        <v/>
      </c>
      <c r="J295" s="361" t="str">
        <f t="shared" si="28"/>
        <v/>
      </c>
      <c r="K295" s="361" t="str">
        <f t="shared" si="29"/>
        <v/>
      </c>
    </row>
    <row r="296" spans="1:11" hidden="1" outlineLevel="1">
      <c r="A296" s="359" t="s">
        <v>146</v>
      </c>
      <c r="B296" s="360" t="str">
        <f>IF('(1) Budżet szczegółowy'!B302&lt;&gt;"",'(1) Budżet szczegółowy'!B302,"")</f>
        <v/>
      </c>
      <c r="C296" s="361" t="str">
        <f>IF(B296&lt;&gt;"",'(1) Budżet szczegółowy'!H302,"")</f>
        <v/>
      </c>
      <c r="D296" s="361" t="str">
        <f>IF(B296&lt;&gt;"",SUMIF('(2) Rejestr wydatków'!$B$511:$B$610, '(3) Monitoring'!A296, '(2) Rejestr wydatków'!$H$511:$H$610),"")</f>
        <v/>
      </c>
      <c r="E296" s="361" t="str">
        <f t="shared" si="26"/>
        <v/>
      </c>
      <c r="F296" s="361"/>
      <c r="G296" s="361" t="str">
        <f>IF(B296&lt;&gt;"",'(1) Budżet szczegółowy'!I302+'(1) Budżet szczegółowy'!M302+'(1) Budżet szczegółowy'!J302,"")</f>
        <v/>
      </c>
      <c r="H296" s="361" t="str">
        <f>IF(B296&lt;&gt;"",SUMIF('(2) Rejestr wydatków'!$B$511:$B$610, '(3) Monitoring'!A296, '(2) Rejestr wydatków'!$I$511:$I$610),"")</f>
        <v/>
      </c>
      <c r="I296" s="361" t="str">
        <f t="shared" si="27"/>
        <v/>
      </c>
      <c r="J296" s="361" t="str">
        <f t="shared" si="28"/>
        <v/>
      </c>
      <c r="K296" s="361" t="str">
        <f t="shared" si="29"/>
        <v/>
      </c>
    </row>
    <row r="297" spans="1:11" hidden="1" outlineLevel="1">
      <c r="A297" s="359" t="s">
        <v>147</v>
      </c>
      <c r="B297" s="360" t="str">
        <f>IF('(1) Budżet szczegółowy'!B303&lt;&gt;"",'(1) Budżet szczegółowy'!B303,"")</f>
        <v/>
      </c>
      <c r="C297" s="361" t="str">
        <f>IF(B297&lt;&gt;"",'(1) Budżet szczegółowy'!H303,"")</f>
        <v/>
      </c>
      <c r="D297" s="361" t="str">
        <f>IF(B297&lt;&gt;"",SUMIF('(2) Rejestr wydatków'!$B$511:$B$610, '(3) Monitoring'!A297, '(2) Rejestr wydatków'!$H$511:$H$610),"")</f>
        <v/>
      </c>
      <c r="E297" s="361" t="str">
        <f t="shared" si="26"/>
        <v/>
      </c>
      <c r="F297" s="361"/>
      <c r="G297" s="361" t="str">
        <f>IF(B297&lt;&gt;"",'(1) Budżet szczegółowy'!I303+'(1) Budżet szczegółowy'!M303+'(1) Budżet szczegółowy'!J303,"")</f>
        <v/>
      </c>
      <c r="H297" s="361" t="str">
        <f>IF(B297&lt;&gt;"",SUMIF('(2) Rejestr wydatków'!$B$511:$B$610, '(3) Monitoring'!A297, '(2) Rejestr wydatków'!$I$511:$I$610),"")</f>
        <v/>
      </c>
      <c r="I297" s="361" t="str">
        <f t="shared" si="27"/>
        <v/>
      </c>
      <c r="J297" s="361" t="str">
        <f t="shared" si="28"/>
        <v/>
      </c>
      <c r="K297" s="361" t="str">
        <f t="shared" si="29"/>
        <v/>
      </c>
    </row>
    <row r="298" spans="1:11" hidden="1" outlineLevel="1">
      <c r="A298" s="359" t="s">
        <v>148</v>
      </c>
      <c r="B298" s="360" t="str">
        <f>IF('(1) Budżet szczegółowy'!B304&lt;&gt;"",'(1) Budżet szczegółowy'!B304,"")</f>
        <v/>
      </c>
      <c r="C298" s="361" t="str">
        <f>IF(B298&lt;&gt;"",'(1) Budżet szczegółowy'!H304,"")</f>
        <v/>
      </c>
      <c r="D298" s="361" t="str">
        <f>IF(B298&lt;&gt;"",SUMIF('(2) Rejestr wydatków'!$B$511:$B$610, '(3) Monitoring'!A298, '(2) Rejestr wydatków'!$H$511:$H$610),"")</f>
        <v/>
      </c>
      <c r="E298" s="361" t="str">
        <f t="shared" si="26"/>
        <v/>
      </c>
      <c r="F298" s="361"/>
      <c r="G298" s="361" t="str">
        <f>IF(B298&lt;&gt;"",'(1) Budżet szczegółowy'!I304+'(1) Budżet szczegółowy'!M304+'(1) Budżet szczegółowy'!J304,"")</f>
        <v/>
      </c>
      <c r="H298" s="361" t="str">
        <f>IF(B298&lt;&gt;"",SUMIF('(2) Rejestr wydatków'!$B$511:$B$610, '(3) Monitoring'!A298, '(2) Rejestr wydatków'!$I$511:$I$610),"")</f>
        <v/>
      </c>
      <c r="I298" s="361" t="str">
        <f t="shared" si="27"/>
        <v/>
      </c>
      <c r="J298" s="361" t="str">
        <f t="shared" si="28"/>
        <v/>
      </c>
      <c r="K298" s="361" t="str">
        <f t="shared" si="29"/>
        <v/>
      </c>
    </row>
    <row r="299" spans="1:11" hidden="1" outlineLevel="1">
      <c r="A299" s="359" t="s">
        <v>149</v>
      </c>
      <c r="B299" s="360" t="str">
        <f>IF('(1) Budżet szczegółowy'!B305&lt;&gt;"",'(1) Budżet szczegółowy'!B305,"")</f>
        <v/>
      </c>
      <c r="C299" s="361" t="str">
        <f>IF(B299&lt;&gt;"",'(1) Budżet szczegółowy'!H305,"")</f>
        <v/>
      </c>
      <c r="D299" s="361" t="str">
        <f>IF(B299&lt;&gt;"",SUMIF('(2) Rejestr wydatków'!$B$511:$B$610, '(3) Monitoring'!A299, '(2) Rejestr wydatków'!$H$511:$H$610),"")</f>
        <v/>
      </c>
      <c r="E299" s="361" t="str">
        <f t="shared" si="26"/>
        <v/>
      </c>
      <c r="F299" s="361"/>
      <c r="G299" s="361" t="str">
        <f>IF(B299&lt;&gt;"",'(1) Budżet szczegółowy'!I305+'(1) Budżet szczegółowy'!M305+'(1) Budżet szczegółowy'!J305,"")</f>
        <v/>
      </c>
      <c r="H299" s="361" t="str">
        <f>IF(B299&lt;&gt;"",SUMIF('(2) Rejestr wydatków'!$B$511:$B$610, '(3) Monitoring'!A299, '(2) Rejestr wydatków'!$I$511:$I$610),"")</f>
        <v/>
      </c>
      <c r="I299" s="361" t="str">
        <f t="shared" si="27"/>
        <v/>
      </c>
      <c r="J299" s="361" t="str">
        <f t="shared" si="28"/>
        <v/>
      </c>
      <c r="K299" s="361" t="str">
        <f t="shared" si="29"/>
        <v/>
      </c>
    </row>
    <row r="300" spans="1:11" hidden="1" outlineLevel="1">
      <c r="A300" s="359" t="s">
        <v>150</v>
      </c>
      <c r="B300" s="360" t="str">
        <f>IF('(1) Budżet szczegółowy'!B306&lt;&gt;"",'(1) Budżet szczegółowy'!B306,"")</f>
        <v/>
      </c>
      <c r="C300" s="361" t="str">
        <f>IF(B300&lt;&gt;"",'(1) Budżet szczegółowy'!H306,"")</f>
        <v/>
      </c>
      <c r="D300" s="361" t="str">
        <f>IF(B300&lt;&gt;"",SUMIF('(2) Rejestr wydatków'!$B$511:$B$610, '(3) Monitoring'!A300, '(2) Rejestr wydatków'!$H$511:$H$610),"")</f>
        <v/>
      </c>
      <c r="E300" s="361" t="str">
        <f t="shared" si="26"/>
        <v/>
      </c>
      <c r="F300" s="361"/>
      <c r="G300" s="361" t="str">
        <f>IF(B300&lt;&gt;"",'(1) Budżet szczegółowy'!I306+'(1) Budżet szczegółowy'!M306+'(1) Budżet szczegółowy'!J306,"")</f>
        <v/>
      </c>
      <c r="H300" s="361" t="str">
        <f>IF(B300&lt;&gt;"",SUMIF('(2) Rejestr wydatków'!$B$511:$B$610, '(3) Monitoring'!A300, '(2) Rejestr wydatków'!$I$511:$I$610),"")</f>
        <v/>
      </c>
      <c r="I300" s="361" t="str">
        <f t="shared" si="27"/>
        <v/>
      </c>
      <c r="J300" s="361" t="str">
        <f t="shared" si="28"/>
        <v/>
      </c>
      <c r="K300" s="361" t="str">
        <f t="shared" si="29"/>
        <v/>
      </c>
    </row>
    <row r="301" spans="1:11" hidden="1" outlineLevel="1">
      <c r="A301" s="359" t="s">
        <v>151</v>
      </c>
      <c r="B301" s="360" t="str">
        <f>IF('(1) Budżet szczegółowy'!B307&lt;&gt;"",'(1) Budżet szczegółowy'!B307,"")</f>
        <v/>
      </c>
      <c r="C301" s="361" t="str">
        <f>IF(B301&lt;&gt;"",'(1) Budżet szczegółowy'!H307,"")</f>
        <v/>
      </c>
      <c r="D301" s="361" t="str">
        <f>IF(B301&lt;&gt;"",SUMIF('(2) Rejestr wydatków'!$B$511:$B$610, '(3) Monitoring'!A301, '(2) Rejestr wydatków'!$H$511:$H$610),"")</f>
        <v/>
      </c>
      <c r="E301" s="361" t="str">
        <f t="shared" si="26"/>
        <v/>
      </c>
      <c r="F301" s="361"/>
      <c r="G301" s="361" t="str">
        <f>IF(B301&lt;&gt;"",'(1) Budżet szczegółowy'!I307+'(1) Budżet szczegółowy'!M307+'(1) Budżet szczegółowy'!J307,"")</f>
        <v/>
      </c>
      <c r="H301" s="361" t="str">
        <f>IF(B301&lt;&gt;"",SUMIF('(2) Rejestr wydatków'!$B$511:$B$610, '(3) Monitoring'!A301, '(2) Rejestr wydatków'!$I$511:$I$610),"")</f>
        <v/>
      </c>
      <c r="I301" s="361" t="str">
        <f t="shared" si="27"/>
        <v/>
      </c>
      <c r="J301" s="361" t="str">
        <f t="shared" si="28"/>
        <v/>
      </c>
      <c r="K301" s="361" t="str">
        <f t="shared" si="29"/>
        <v/>
      </c>
    </row>
    <row r="302" spans="1:11" hidden="1" outlineLevel="1">
      <c r="A302" s="359" t="s">
        <v>152</v>
      </c>
      <c r="B302" s="360" t="str">
        <f>IF('(1) Budżet szczegółowy'!B308&lt;&gt;"",'(1) Budżet szczegółowy'!B308,"")</f>
        <v/>
      </c>
      <c r="C302" s="361" t="str">
        <f>IF(B302&lt;&gt;"",'(1) Budżet szczegółowy'!H308,"")</f>
        <v/>
      </c>
      <c r="D302" s="361" t="str">
        <f>IF(B302&lt;&gt;"",SUMIF('(2) Rejestr wydatków'!$B$511:$B$610, '(3) Monitoring'!A302, '(2) Rejestr wydatków'!$H$511:$H$610),"")</f>
        <v/>
      </c>
      <c r="E302" s="361" t="str">
        <f t="shared" si="26"/>
        <v/>
      </c>
      <c r="F302" s="361"/>
      <c r="G302" s="361" t="str">
        <f>IF(B302&lt;&gt;"",'(1) Budżet szczegółowy'!I308+'(1) Budżet szczegółowy'!M308+'(1) Budżet szczegółowy'!J308,"")</f>
        <v/>
      </c>
      <c r="H302" s="361" t="str">
        <f>IF(B302&lt;&gt;"",SUMIF('(2) Rejestr wydatków'!$B$511:$B$610, '(3) Monitoring'!A302, '(2) Rejestr wydatków'!$I$511:$I$610),"")</f>
        <v/>
      </c>
      <c r="I302" s="361" t="str">
        <f t="shared" si="27"/>
        <v/>
      </c>
      <c r="J302" s="361" t="str">
        <f t="shared" si="28"/>
        <v/>
      </c>
      <c r="K302" s="361" t="str">
        <f t="shared" si="29"/>
        <v/>
      </c>
    </row>
    <row r="303" spans="1:11" hidden="1" outlineLevel="1">
      <c r="A303" s="359" t="s">
        <v>153</v>
      </c>
      <c r="B303" s="360" t="str">
        <f>IF('(1) Budżet szczegółowy'!B309&lt;&gt;"",'(1) Budżet szczegółowy'!B309,"")</f>
        <v/>
      </c>
      <c r="C303" s="361" t="str">
        <f>IF(B303&lt;&gt;"",'(1) Budżet szczegółowy'!H309,"")</f>
        <v/>
      </c>
      <c r="D303" s="361" t="str">
        <f>IF(B303&lt;&gt;"",SUMIF('(2) Rejestr wydatków'!$B$511:$B$610, '(3) Monitoring'!A303, '(2) Rejestr wydatków'!$H$511:$H$610),"")</f>
        <v/>
      </c>
      <c r="E303" s="361" t="str">
        <f t="shared" si="26"/>
        <v/>
      </c>
      <c r="F303" s="361"/>
      <c r="G303" s="361" t="str">
        <f>IF(B303&lt;&gt;"",'(1) Budżet szczegółowy'!I309+'(1) Budżet szczegółowy'!M309+'(1) Budżet szczegółowy'!J309,"")</f>
        <v/>
      </c>
      <c r="H303" s="361" t="str">
        <f>IF(B303&lt;&gt;"",SUMIF('(2) Rejestr wydatków'!$B$511:$B$610, '(3) Monitoring'!A303, '(2) Rejestr wydatków'!$I$511:$I$610),"")</f>
        <v/>
      </c>
      <c r="I303" s="361" t="str">
        <f t="shared" si="27"/>
        <v/>
      </c>
      <c r="J303" s="361" t="str">
        <f t="shared" si="28"/>
        <v/>
      </c>
      <c r="K303" s="361" t="str">
        <f t="shared" si="29"/>
        <v/>
      </c>
    </row>
    <row r="304" spans="1:11" hidden="1" outlineLevel="1">
      <c r="A304" s="359" t="s">
        <v>154</v>
      </c>
      <c r="B304" s="360" t="str">
        <f>IF('(1) Budżet szczegółowy'!B310&lt;&gt;"",'(1) Budżet szczegółowy'!B310,"")</f>
        <v/>
      </c>
      <c r="C304" s="361" t="str">
        <f>IF(B304&lt;&gt;"",'(1) Budżet szczegółowy'!H310,"")</f>
        <v/>
      </c>
      <c r="D304" s="361" t="str">
        <f>IF(B304&lt;&gt;"",SUMIF('(2) Rejestr wydatków'!$B$511:$B$610, '(3) Monitoring'!A304, '(2) Rejestr wydatków'!$H$511:$H$610),"")</f>
        <v/>
      </c>
      <c r="E304" s="361" t="str">
        <f t="shared" si="26"/>
        <v/>
      </c>
      <c r="F304" s="361"/>
      <c r="G304" s="361" t="str">
        <f>IF(B304&lt;&gt;"",'(1) Budżet szczegółowy'!I310+'(1) Budżet szczegółowy'!M310+'(1) Budżet szczegółowy'!J310,"")</f>
        <v/>
      </c>
      <c r="H304" s="361" t="str">
        <f>IF(B304&lt;&gt;"",SUMIF('(2) Rejestr wydatków'!$B$511:$B$610, '(3) Monitoring'!A304, '(2) Rejestr wydatków'!$I$511:$I$610),"")</f>
        <v/>
      </c>
      <c r="I304" s="361" t="str">
        <f t="shared" si="27"/>
        <v/>
      </c>
      <c r="J304" s="361" t="str">
        <f t="shared" si="28"/>
        <v/>
      </c>
      <c r="K304" s="361" t="str">
        <f t="shared" si="29"/>
        <v/>
      </c>
    </row>
    <row r="305" spans="1:11" hidden="1" outlineLevel="1">
      <c r="A305" s="359" t="s">
        <v>155</v>
      </c>
      <c r="B305" s="360" t="str">
        <f>IF('(1) Budżet szczegółowy'!B311&lt;&gt;"",'(1) Budżet szczegółowy'!B311,"")</f>
        <v/>
      </c>
      <c r="C305" s="361" t="str">
        <f>IF(B305&lt;&gt;"",'(1) Budżet szczegółowy'!H311,"")</f>
        <v/>
      </c>
      <c r="D305" s="361" t="str">
        <f>IF(B305&lt;&gt;"",SUMIF('(2) Rejestr wydatków'!$B$511:$B$610, '(3) Monitoring'!A305, '(2) Rejestr wydatków'!$H$511:$H$610),"")</f>
        <v/>
      </c>
      <c r="E305" s="361" t="str">
        <f t="shared" si="26"/>
        <v/>
      </c>
      <c r="F305" s="361"/>
      <c r="G305" s="361" t="str">
        <f>IF(B305&lt;&gt;"",'(1) Budżet szczegółowy'!I311+'(1) Budżet szczegółowy'!M311+'(1) Budżet szczegółowy'!J311,"")</f>
        <v/>
      </c>
      <c r="H305" s="361" t="str">
        <f>IF(B305&lt;&gt;"",SUMIF('(2) Rejestr wydatków'!$B$511:$B$610, '(3) Monitoring'!A305, '(2) Rejestr wydatków'!$I$511:$I$610),"")</f>
        <v/>
      </c>
      <c r="I305" s="361" t="str">
        <f t="shared" si="27"/>
        <v/>
      </c>
      <c r="J305" s="361" t="str">
        <f t="shared" si="28"/>
        <v/>
      </c>
      <c r="K305" s="361" t="str">
        <f t="shared" si="29"/>
        <v/>
      </c>
    </row>
    <row r="306" spans="1:11" hidden="1" outlineLevel="1">
      <c r="A306" s="359" t="s">
        <v>156</v>
      </c>
      <c r="B306" s="360" t="str">
        <f>IF('(1) Budżet szczegółowy'!B312&lt;&gt;"",'(1) Budżet szczegółowy'!B312,"")</f>
        <v/>
      </c>
      <c r="C306" s="361" t="str">
        <f>IF(B306&lt;&gt;"",'(1) Budżet szczegółowy'!H312,"")</f>
        <v/>
      </c>
      <c r="D306" s="361" t="str">
        <f>IF(B306&lt;&gt;"",SUMIF('(2) Rejestr wydatków'!$B$511:$B$610, '(3) Monitoring'!A306, '(2) Rejestr wydatków'!$H$511:$H$610),"")</f>
        <v/>
      </c>
      <c r="E306" s="361" t="str">
        <f t="shared" si="26"/>
        <v/>
      </c>
      <c r="F306" s="361"/>
      <c r="G306" s="361" t="str">
        <f>IF(B306&lt;&gt;"",'(1) Budżet szczegółowy'!I312+'(1) Budżet szczegółowy'!M312+'(1) Budżet szczegółowy'!J312,"")</f>
        <v/>
      </c>
      <c r="H306" s="361" t="str">
        <f>IF(B306&lt;&gt;"",SUMIF('(2) Rejestr wydatków'!$B$511:$B$610, '(3) Monitoring'!A306, '(2) Rejestr wydatków'!$I$511:$I$610),"")</f>
        <v/>
      </c>
      <c r="I306" s="361" t="str">
        <f t="shared" si="27"/>
        <v/>
      </c>
      <c r="J306" s="361" t="str">
        <f t="shared" si="28"/>
        <v/>
      </c>
      <c r="K306" s="361" t="str">
        <f t="shared" si="29"/>
        <v/>
      </c>
    </row>
    <row r="307" spans="1:11" hidden="1" outlineLevel="1">
      <c r="A307" s="359" t="s">
        <v>157</v>
      </c>
      <c r="B307" s="360" t="str">
        <f>IF('(1) Budżet szczegółowy'!B313&lt;&gt;"",'(1) Budżet szczegółowy'!B313,"")</f>
        <v/>
      </c>
      <c r="C307" s="361" t="str">
        <f>IF(B307&lt;&gt;"",'(1) Budżet szczegółowy'!H313,"")</f>
        <v/>
      </c>
      <c r="D307" s="361" t="str">
        <f>IF(B307&lt;&gt;"",SUMIF('(2) Rejestr wydatków'!$B$511:$B$610, '(3) Monitoring'!A307, '(2) Rejestr wydatków'!$H$511:$H$610),"")</f>
        <v/>
      </c>
      <c r="E307" s="361" t="str">
        <f t="shared" si="26"/>
        <v/>
      </c>
      <c r="F307" s="361"/>
      <c r="G307" s="361" t="str">
        <f>IF(B307&lt;&gt;"",'(1) Budżet szczegółowy'!I313+'(1) Budżet szczegółowy'!M313+'(1) Budżet szczegółowy'!J313,"")</f>
        <v/>
      </c>
      <c r="H307" s="361" t="str">
        <f>IF(B307&lt;&gt;"",SUMIF('(2) Rejestr wydatków'!$B$511:$B$610, '(3) Monitoring'!A307, '(2) Rejestr wydatków'!$I$511:$I$610),"")</f>
        <v/>
      </c>
      <c r="I307" s="361" t="str">
        <f t="shared" si="27"/>
        <v/>
      </c>
      <c r="J307" s="361" t="str">
        <f t="shared" si="28"/>
        <v/>
      </c>
      <c r="K307" s="361" t="str">
        <f t="shared" si="29"/>
        <v/>
      </c>
    </row>
    <row r="308" spans="1:11" hidden="1" outlineLevel="1">
      <c r="A308" s="359" t="s">
        <v>158</v>
      </c>
      <c r="B308" s="360" t="str">
        <f>IF('(1) Budżet szczegółowy'!B314&lt;&gt;"",'(1) Budżet szczegółowy'!B314,"")</f>
        <v/>
      </c>
      <c r="C308" s="361" t="str">
        <f>IF(B308&lt;&gt;"",'(1) Budżet szczegółowy'!H314,"")</f>
        <v/>
      </c>
      <c r="D308" s="361" t="str">
        <f>IF(B308&lt;&gt;"",SUMIF('(2) Rejestr wydatków'!$B$511:$B$610, '(3) Monitoring'!A308, '(2) Rejestr wydatków'!$H$511:$H$610),"")</f>
        <v/>
      </c>
      <c r="E308" s="361" t="str">
        <f t="shared" si="26"/>
        <v/>
      </c>
      <c r="F308" s="361"/>
      <c r="G308" s="361" t="str">
        <f>IF(B308&lt;&gt;"",'(1) Budżet szczegółowy'!I314+'(1) Budżet szczegółowy'!M314+'(1) Budżet szczegółowy'!J314,"")</f>
        <v/>
      </c>
      <c r="H308" s="361" t="str">
        <f>IF(B308&lt;&gt;"",SUMIF('(2) Rejestr wydatków'!$B$511:$B$610, '(3) Monitoring'!A308, '(2) Rejestr wydatków'!$I$511:$I$610),"")</f>
        <v/>
      </c>
      <c r="I308" s="361" t="str">
        <f t="shared" si="27"/>
        <v/>
      </c>
      <c r="J308" s="361" t="str">
        <f t="shared" si="28"/>
        <v/>
      </c>
      <c r="K308" s="361" t="str">
        <f t="shared" si="29"/>
        <v/>
      </c>
    </row>
    <row r="309" spans="1:11" hidden="1" outlineLevel="1">
      <c r="A309" s="359" t="s">
        <v>159</v>
      </c>
      <c r="B309" s="360" t="str">
        <f>IF('(1) Budżet szczegółowy'!B315&lt;&gt;"",'(1) Budżet szczegółowy'!B315,"")</f>
        <v/>
      </c>
      <c r="C309" s="361" t="str">
        <f>IF(B309&lt;&gt;"",'(1) Budżet szczegółowy'!H315,"")</f>
        <v/>
      </c>
      <c r="D309" s="361" t="str">
        <f>IF(B309&lt;&gt;"",SUMIF('(2) Rejestr wydatków'!$B$511:$B$610, '(3) Monitoring'!A309, '(2) Rejestr wydatków'!$H$511:$H$610),"")</f>
        <v/>
      </c>
      <c r="E309" s="361" t="str">
        <f t="shared" si="26"/>
        <v/>
      </c>
      <c r="F309" s="361"/>
      <c r="G309" s="361" t="str">
        <f>IF(B309&lt;&gt;"",'(1) Budżet szczegółowy'!I315+'(1) Budżet szczegółowy'!M315+'(1) Budżet szczegółowy'!J315,"")</f>
        <v/>
      </c>
      <c r="H309" s="361" t="str">
        <f>IF(B309&lt;&gt;"",SUMIF('(2) Rejestr wydatków'!$B$511:$B$610, '(3) Monitoring'!A309, '(2) Rejestr wydatków'!$I$511:$I$610),"")</f>
        <v/>
      </c>
      <c r="I309" s="361" t="str">
        <f t="shared" si="27"/>
        <v/>
      </c>
      <c r="J309" s="361" t="str">
        <f t="shared" si="28"/>
        <v/>
      </c>
      <c r="K309" s="361" t="str">
        <f t="shared" si="29"/>
        <v/>
      </c>
    </row>
    <row r="310" spans="1:11" hidden="1" outlineLevel="1">
      <c r="A310" s="359" t="s">
        <v>160</v>
      </c>
      <c r="B310" s="360" t="str">
        <f>IF('(1) Budżet szczegółowy'!B316&lt;&gt;"",'(1) Budżet szczegółowy'!B316,"")</f>
        <v/>
      </c>
      <c r="C310" s="361" t="str">
        <f>IF(B310&lt;&gt;"",'(1) Budżet szczegółowy'!H316,"")</f>
        <v/>
      </c>
      <c r="D310" s="361" t="str">
        <f>IF(B310&lt;&gt;"",SUMIF('(2) Rejestr wydatków'!$B$511:$B$610, '(3) Monitoring'!A310, '(2) Rejestr wydatków'!$H$511:$H$610),"")</f>
        <v/>
      </c>
      <c r="E310" s="361" t="str">
        <f t="shared" si="26"/>
        <v/>
      </c>
      <c r="F310" s="361"/>
      <c r="G310" s="361" t="str">
        <f>IF(B310&lt;&gt;"",'(1) Budżet szczegółowy'!I316+'(1) Budżet szczegółowy'!M316+'(1) Budżet szczegółowy'!J316,"")</f>
        <v/>
      </c>
      <c r="H310" s="361" t="str">
        <f>IF(B310&lt;&gt;"",SUMIF('(2) Rejestr wydatków'!$B$511:$B$610, '(3) Monitoring'!A310, '(2) Rejestr wydatków'!$I$511:$I$610),"")</f>
        <v/>
      </c>
      <c r="I310" s="361" t="str">
        <f t="shared" si="27"/>
        <v/>
      </c>
      <c r="J310" s="361" t="str">
        <f t="shared" si="28"/>
        <v/>
      </c>
      <c r="K310" s="361" t="str">
        <f t="shared" si="29"/>
        <v/>
      </c>
    </row>
    <row r="311" spans="1:11" collapsed="1">
      <c r="A311" s="369"/>
      <c r="B311" s="369" t="str">
        <f>'(1) Budżet szczegółowy'!B318</f>
        <v>DZIAŁANIE 7</v>
      </c>
      <c r="C311" s="370">
        <f>SUM(C312:C361)</f>
        <v>0</v>
      </c>
      <c r="D311" s="370">
        <f t="shared" ref="D311:I311" si="30">SUM(D312:D361)</f>
        <v>0</v>
      </c>
      <c r="E311" s="370">
        <f t="shared" si="30"/>
        <v>0</v>
      </c>
      <c r="F311" s="370">
        <f t="shared" si="30"/>
        <v>0</v>
      </c>
      <c r="G311" s="370">
        <f t="shared" si="30"/>
        <v>0</v>
      </c>
      <c r="H311" s="370">
        <f t="shared" si="30"/>
        <v>0</v>
      </c>
      <c r="I311" s="370">
        <f t="shared" si="30"/>
        <v>0</v>
      </c>
      <c r="J311" s="370">
        <f t="shared" si="28"/>
        <v>0</v>
      </c>
      <c r="K311" s="370">
        <f t="shared" si="29"/>
        <v>0</v>
      </c>
    </row>
    <row r="312" spans="1:11">
      <c r="A312" s="371" t="s">
        <v>111</v>
      </c>
      <c r="B312" s="372" t="str">
        <f>IF('(1) Budżet szczegółowy'!B319&lt;&gt;"",'(1) Budżet szczegółowy'!B319,"")</f>
        <v/>
      </c>
      <c r="C312" s="373" t="str">
        <f>IF(B312&lt;&gt;"",'(1) Budżet szczegółowy'!H319,"")</f>
        <v/>
      </c>
      <c r="D312" s="373" t="str">
        <f>IF(B312&lt;&gt;"",SUMIF('(2) Rejestr wydatków'!$B$612:$B$711, '(3) Monitoring'!A312, '(2) Rejestr wydatków'!$H$612:$H$711),"")</f>
        <v/>
      </c>
      <c r="E312" s="373" t="str">
        <f>IF(B312&lt;&gt;"",C312-D312,"")</f>
        <v/>
      </c>
      <c r="F312" s="373"/>
      <c r="G312" s="373" t="str">
        <f>IF(B312&lt;&gt;"",'(1) Budżet szczegółowy'!I319+'(1) Budżet szczegółowy'!M319+'(1) Budżet szczegółowy'!J319,"")</f>
        <v/>
      </c>
      <c r="H312" s="373" t="str">
        <f>IF(B312&lt;&gt;"",SUMIF('(2) Rejestr wydatków'!$B$612:$B$711, '(3) Monitoring'!A312, '(2) Rejestr wydatków'!$I$612:$I$711),"")</f>
        <v/>
      </c>
      <c r="I312" s="373" t="str">
        <f>IF(B312&lt;&gt;"",SUM(G312-H312),"")</f>
        <v/>
      </c>
      <c r="J312" s="373" t="str">
        <f t="shared" si="28"/>
        <v/>
      </c>
      <c r="K312" s="373" t="str">
        <f t="shared" si="29"/>
        <v/>
      </c>
    </row>
    <row r="313" spans="1:11">
      <c r="A313" s="371" t="s">
        <v>112</v>
      </c>
      <c r="B313" s="372" t="str">
        <f>IF('(1) Budżet szczegółowy'!B320&lt;&gt;"",'(1) Budżet szczegółowy'!B320,"")</f>
        <v/>
      </c>
      <c r="C313" s="373" t="str">
        <f>IF(B313&lt;&gt;"",'(1) Budżet szczegółowy'!H320,"")</f>
        <v/>
      </c>
      <c r="D313" s="373" t="str">
        <f>IF(B313&lt;&gt;"",SUMIF('(2) Rejestr wydatków'!$B$612:$B$711, '(3) Monitoring'!A313, '(2) Rejestr wydatków'!$H$612:$H$711),"")</f>
        <v/>
      </c>
      <c r="E313" s="373" t="str">
        <f t="shared" ref="E313:E361" si="31">IF(B313&lt;&gt;"",C313-D313,"")</f>
        <v/>
      </c>
      <c r="F313" s="373"/>
      <c r="G313" s="373" t="str">
        <f>IF(B313&lt;&gt;"",'(1) Budżet szczegółowy'!I320+'(1) Budżet szczegółowy'!M320+'(1) Budżet szczegółowy'!J320,"")</f>
        <v/>
      </c>
      <c r="H313" s="373" t="str">
        <f>IF(B313&lt;&gt;"",SUMIF('(2) Rejestr wydatków'!$B$612:$B$711, '(3) Monitoring'!A313, '(2) Rejestr wydatków'!$I$612:$I$711),"")</f>
        <v/>
      </c>
      <c r="I313" s="373" t="str">
        <f t="shared" ref="I313:I361" si="32">IF(B313&lt;&gt;"",SUM(G313-H313),"")</f>
        <v/>
      </c>
      <c r="J313" s="373" t="str">
        <f t="shared" si="28"/>
        <v/>
      </c>
      <c r="K313" s="373" t="str">
        <f t="shared" si="29"/>
        <v/>
      </c>
    </row>
    <row r="314" spans="1:11">
      <c r="A314" s="371" t="s">
        <v>113</v>
      </c>
      <c r="B314" s="372" t="str">
        <f>IF('(1) Budżet szczegółowy'!B321&lt;&gt;"",'(1) Budżet szczegółowy'!B321,"")</f>
        <v/>
      </c>
      <c r="C314" s="373" t="str">
        <f>IF(B314&lt;&gt;"",'(1) Budżet szczegółowy'!H321,"")</f>
        <v/>
      </c>
      <c r="D314" s="373" t="str">
        <f>IF(B314&lt;&gt;"",SUMIF('(2) Rejestr wydatków'!$B$612:$B$711, '(3) Monitoring'!A314, '(2) Rejestr wydatków'!$H$612:$H$711),"")</f>
        <v/>
      </c>
      <c r="E314" s="373" t="str">
        <f t="shared" si="31"/>
        <v/>
      </c>
      <c r="F314" s="373"/>
      <c r="G314" s="373" t="str">
        <f>IF(B314&lt;&gt;"",'(1) Budżet szczegółowy'!I321+'(1) Budżet szczegółowy'!M321+'(1) Budżet szczegółowy'!J321,"")</f>
        <v/>
      </c>
      <c r="H314" s="373" t="str">
        <f>IF(B314&lt;&gt;"",SUMIF('(2) Rejestr wydatków'!$B$612:$B$711, '(3) Monitoring'!A314, '(2) Rejestr wydatków'!$I$612:$I$711),"")</f>
        <v/>
      </c>
      <c r="I314" s="373" t="str">
        <f t="shared" si="32"/>
        <v/>
      </c>
      <c r="J314" s="373" t="str">
        <f t="shared" si="28"/>
        <v/>
      </c>
      <c r="K314" s="373" t="str">
        <f t="shared" si="29"/>
        <v/>
      </c>
    </row>
    <row r="315" spans="1:11">
      <c r="A315" s="371" t="s">
        <v>114</v>
      </c>
      <c r="B315" s="372" t="str">
        <f>IF('(1) Budżet szczegółowy'!B322&lt;&gt;"",'(1) Budżet szczegółowy'!B322,"")</f>
        <v/>
      </c>
      <c r="C315" s="373" t="str">
        <f>IF(B315&lt;&gt;"",'(1) Budżet szczegółowy'!H322,"")</f>
        <v/>
      </c>
      <c r="D315" s="373" t="str">
        <f>IF(B315&lt;&gt;"",SUMIF('(2) Rejestr wydatków'!$B$612:$B$711, '(3) Monitoring'!A315, '(2) Rejestr wydatków'!$H$612:$H$711),"")</f>
        <v/>
      </c>
      <c r="E315" s="373" t="str">
        <f t="shared" si="31"/>
        <v/>
      </c>
      <c r="F315" s="373"/>
      <c r="G315" s="373" t="str">
        <f>IF(B315&lt;&gt;"",'(1) Budżet szczegółowy'!I322+'(1) Budżet szczegółowy'!M322+'(1) Budżet szczegółowy'!J322,"")</f>
        <v/>
      </c>
      <c r="H315" s="373" t="str">
        <f>IF(B315&lt;&gt;"",SUMIF('(2) Rejestr wydatków'!$B$612:$B$711, '(3) Monitoring'!A315, '(2) Rejestr wydatków'!$I$612:$I$711),"")</f>
        <v/>
      </c>
      <c r="I315" s="373" t="str">
        <f t="shared" si="32"/>
        <v/>
      </c>
      <c r="J315" s="373" t="str">
        <f t="shared" si="28"/>
        <v/>
      </c>
      <c r="K315" s="373" t="str">
        <f t="shared" si="29"/>
        <v/>
      </c>
    </row>
    <row r="316" spans="1:11">
      <c r="A316" s="371" t="s">
        <v>115</v>
      </c>
      <c r="B316" s="372" t="str">
        <f>IF('(1) Budżet szczegółowy'!B323&lt;&gt;"",'(1) Budżet szczegółowy'!B323,"")</f>
        <v/>
      </c>
      <c r="C316" s="373" t="str">
        <f>IF(B316&lt;&gt;"",'(1) Budżet szczegółowy'!H323,"")</f>
        <v/>
      </c>
      <c r="D316" s="373" t="str">
        <f>IF(B316&lt;&gt;"",SUMIF('(2) Rejestr wydatków'!$B$612:$B$711, '(3) Monitoring'!A316, '(2) Rejestr wydatków'!$H$612:$H$711),"")</f>
        <v/>
      </c>
      <c r="E316" s="373" t="str">
        <f t="shared" si="31"/>
        <v/>
      </c>
      <c r="F316" s="373"/>
      <c r="G316" s="373" t="str">
        <f>IF(B316&lt;&gt;"",'(1) Budżet szczegółowy'!I323+'(1) Budżet szczegółowy'!M323+'(1) Budżet szczegółowy'!J323,"")</f>
        <v/>
      </c>
      <c r="H316" s="373" t="str">
        <f>IF(B316&lt;&gt;"",SUMIF('(2) Rejestr wydatków'!$B$612:$B$711, '(3) Monitoring'!A316, '(2) Rejestr wydatków'!$I$612:$I$711),"")</f>
        <v/>
      </c>
      <c r="I316" s="373" t="str">
        <f t="shared" si="32"/>
        <v/>
      </c>
      <c r="J316" s="373" t="str">
        <f t="shared" si="28"/>
        <v/>
      </c>
      <c r="K316" s="373" t="str">
        <f t="shared" si="29"/>
        <v/>
      </c>
    </row>
    <row r="317" spans="1:11">
      <c r="A317" s="371" t="s">
        <v>116</v>
      </c>
      <c r="B317" s="372" t="str">
        <f>IF('(1) Budżet szczegółowy'!B324&lt;&gt;"",'(1) Budżet szczegółowy'!B324,"")</f>
        <v/>
      </c>
      <c r="C317" s="373" t="str">
        <f>IF(B317&lt;&gt;"",'(1) Budżet szczegółowy'!H324,"")</f>
        <v/>
      </c>
      <c r="D317" s="373" t="str">
        <f>IF(B317&lt;&gt;"",SUMIF('(2) Rejestr wydatków'!$B$612:$B$711, '(3) Monitoring'!A317, '(2) Rejestr wydatków'!$H$612:$H$711),"")</f>
        <v/>
      </c>
      <c r="E317" s="373" t="str">
        <f t="shared" si="31"/>
        <v/>
      </c>
      <c r="F317" s="373"/>
      <c r="G317" s="373" t="str">
        <f>IF(B317&lt;&gt;"",'(1) Budżet szczegółowy'!I324+'(1) Budżet szczegółowy'!M324+'(1) Budżet szczegółowy'!J324,"")</f>
        <v/>
      </c>
      <c r="H317" s="373" t="str">
        <f>IF(B317&lt;&gt;"",SUMIF('(2) Rejestr wydatków'!$B$612:$B$711, '(3) Monitoring'!A317, '(2) Rejestr wydatków'!$I$612:$I$711),"")</f>
        <v/>
      </c>
      <c r="I317" s="373" t="str">
        <f t="shared" si="32"/>
        <v/>
      </c>
      <c r="J317" s="373" t="str">
        <f t="shared" si="28"/>
        <v/>
      </c>
      <c r="K317" s="373" t="str">
        <f t="shared" si="29"/>
        <v/>
      </c>
    </row>
    <row r="318" spans="1:11">
      <c r="A318" s="371" t="s">
        <v>117</v>
      </c>
      <c r="B318" s="372" t="str">
        <f>IF('(1) Budżet szczegółowy'!B325&lt;&gt;"",'(1) Budżet szczegółowy'!B325,"")</f>
        <v/>
      </c>
      <c r="C318" s="373" t="str">
        <f>IF(B318&lt;&gt;"",'(1) Budżet szczegółowy'!H325,"")</f>
        <v/>
      </c>
      <c r="D318" s="373" t="str">
        <f>IF(B318&lt;&gt;"",SUMIF('(2) Rejestr wydatków'!$B$612:$B$711, '(3) Monitoring'!A318, '(2) Rejestr wydatków'!$H$612:$H$711),"")</f>
        <v/>
      </c>
      <c r="E318" s="373" t="str">
        <f t="shared" si="31"/>
        <v/>
      </c>
      <c r="F318" s="373"/>
      <c r="G318" s="373" t="str">
        <f>IF(B318&lt;&gt;"",'(1) Budżet szczegółowy'!I325+'(1) Budżet szczegółowy'!M325+'(1) Budżet szczegółowy'!J325,"")</f>
        <v/>
      </c>
      <c r="H318" s="373" t="str">
        <f>IF(B318&lt;&gt;"",SUMIF('(2) Rejestr wydatków'!$B$612:$B$711, '(3) Monitoring'!A318, '(2) Rejestr wydatków'!$I$612:$I$711),"")</f>
        <v/>
      </c>
      <c r="I318" s="373" t="str">
        <f t="shared" si="32"/>
        <v/>
      </c>
      <c r="J318" s="373" t="str">
        <f t="shared" si="28"/>
        <v/>
      </c>
      <c r="K318" s="373" t="str">
        <f t="shared" si="29"/>
        <v/>
      </c>
    </row>
    <row r="319" spans="1:11">
      <c r="A319" s="371" t="s">
        <v>118</v>
      </c>
      <c r="B319" s="372" t="str">
        <f>IF('(1) Budżet szczegółowy'!B326&lt;&gt;"",'(1) Budżet szczegółowy'!B326,"")</f>
        <v/>
      </c>
      <c r="C319" s="373" t="str">
        <f>IF(B319&lt;&gt;"",'(1) Budżet szczegółowy'!H326,"")</f>
        <v/>
      </c>
      <c r="D319" s="373" t="str">
        <f>IF(B319&lt;&gt;"",SUMIF('(2) Rejestr wydatków'!$B$612:$B$711, '(3) Monitoring'!A319, '(2) Rejestr wydatków'!$H$612:$H$711),"")</f>
        <v/>
      </c>
      <c r="E319" s="373" t="str">
        <f t="shared" si="31"/>
        <v/>
      </c>
      <c r="F319" s="373"/>
      <c r="G319" s="373" t="str">
        <f>IF(B319&lt;&gt;"",'(1) Budżet szczegółowy'!I326+'(1) Budżet szczegółowy'!M326+'(1) Budżet szczegółowy'!J326,"")</f>
        <v/>
      </c>
      <c r="H319" s="373" t="str">
        <f>IF(B319&lt;&gt;"",SUMIF('(2) Rejestr wydatków'!$B$612:$B$711, '(3) Monitoring'!A319, '(2) Rejestr wydatków'!$I$612:$I$711),"")</f>
        <v/>
      </c>
      <c r="I319" s="373" t="str">
        <f t="shared" si="32"/>
        <v/>
      </c>
      <c r="J319" s="373" t="str">
        <f t="shared" si="28"/>
        <v/>
      </c>
      <c r="K319" s="373" t="str">
        <f t="shared" si="29"/>
        <v/>
      </c>
    </row>
    <row r="320" spans="1:11">
      <c r="A320" s="371" t="s">
        <v>119</v>
      </c>
      <c r="B320" s="372" t="str">
        <f>IF('(1) Budżet szczegółowy'!B327&lt;&gt;"",'(1) Budżet szczegółowy'!B327,"")</f>
        <v/>
      </c>
      <c r="C320" s="373" t="str">
        <f>IF(B320&lt;&gt;"",'(1) Budżet szczegółowy'!H327,"")</f>
        <v/>
      </c>
      <c r="D320" s="373" t="str">
        <f>IF(B320&lt;&gt;"",SUMIF('(2) Rejestr wydatków'!$B$612:$B$711, '(3) Monitoring'!A320, '(2) Rejestr wydatków'!$H$612:$H$711),"")</f>
        <v/>
      </c>
      <c r="E320" s="373" t="str">
        <f t="shared" si="31"/>
        <v/>
      </c>
      <c r="F320" s="373"/>
      <c r="G320" s="373" t="str">
        <f>IF(B320&lt;&gt;"",'(1) Budżet szczegółowy'!I327+'(1) Budżet szczegółowy'!M327+'(1) Budżet szczegółowy'!J327,"")</f>
        <v/>
      </c>
      <c r="H320" s="373" t="str">
        <f>IF(B320&lt;&gt;"",SUMIF('(2) Rejestr wydatków'!$B$612:$B$711, '(3) Monitoring'!A320, '(2) Rejestr wydatków'!$I$612:$I$711),"")</f>
        <v/>
      </c>
      <c r="I320" s="373" t="str">
        <f t="shared" si="32"/>
        <v/>
      </c>
      <c r="J320" s="373" t="str">
        <f t="shared" si="28"/>
        <v/>
      </c>
      <c r="K320" s="373" t="str">
        <f t="shared" si="29"/>
        <v/>
      </c>
    </row>
    <row r="321" spans="1:11">
      <c r="A321" s="371" t="s">
        <v>120</v>
      </c>
      <c r="B321" s="372" t="str">
        <f>IF('(1) Budżet szczegółowy'!B328&lt;&gt;"",'(1) Budżet szczegółowy'!B328,"")</f>
        <v/>
      </c>
      <c r="C321" s="373" t="str">
        <f>IF(B321&lt;&gt;"",'(1) Budżet szczegółowy'!H328,"")</f>
        <v/>
      </c>
      <c r="D321" s="373" t="str">
        <f>IF(B321&lt;&gt;"",SUMIF('(2) Rejestr wydatków'!$B$612:$B$711, '(3) Monitoring'!A321, '(2) Rejestr wydatków'!$H$612:$H$711),"")</f>
        <v/>
      </c>
      <c r="E321" s="373" t="str">
        <f t="shared" si="31"/>
        <v/>
      </c>
      <c r="F321" s="373"/>
      <c r="G321" s="373" t="str">
        <f>IF(B321&lt;&gt;"",'(1) Budżet szczegółowy'!I328+'(1) Budżet szczegółowy'!M328+'(1) Budżet szczegółowy'!J328,"")</f>
        <v/>
      </c>
      <c r="H321" s="373" t="str">
        <f>IF(B321&lt;&gt;"",SUMIF('(2) Rejestr wydatków'!$B$612:$B$711, '(3) Monitoring'!A321, '(2) Rejestr wydatków'!$I$612:$I$711),"")</f>
        <v/>
      </c>
      <c r="I321" s="373" t="str">
        <f t="shared" si="32"/>
        <v/>
      </c>
      <c r="J321" s="373" t="str">
        <f t="shared" si="28"/>
        <v/>
      </c>
      <c r="K321" s="373" t="str">
        <f t="shared" si="29"/>
        <v/>
      </c>
    </row>
    <row r="322" spans="1:11">
      <c r="A322" s="371" t="s">
        <v>121</v>
      </c>
      <c r="B322" s="372" t="str">
        <f>IF('(1) Budżet szczegółowy'!B329&lt;&gt;"",'(1) Budżet szczegółowy'!B329,"")</f>
        <v/>
      </c>
      <c r="C322" s="373" t="str">
        <f>IF(B322&lt;&gt;"",'(1) Budżet szczegółowy'!H329,"")</f>
        <v/>
      </c>
      <c r="D322" s="373" t="str">
        <f>IF(B322&lt;&gt;"",SUMIF('(2) Rejestr wydatków'!$B$612:$B$711, '(3) Monitoring'!A322, '(2) Rejestr wydatków'!$H$612:$H$711),"")</f>
        <v/>
      </c>
      <c r="E322" s="373" t="str">
        <f t="shared" si="31"/>
        <v/>
      </c>
      <c r="F322" s="373"/>
      <c r="G322" s="373" t="str">
        <f>IF(B322&lt;&gt;"",'(1) Budżet szczegółowy'!I329+'(1) Budżet szczegółowy'!M329+'(1) Budżet szczegółowy'!J329,"")</f>
        <v/>
      </c>
      <c r="H322" s="373" t="str">
        <f>IF(B322&lt;&gt;"",SUMIF('(2) Rejestr wydatków'!$B$612:$B$711, '(3) Monitoring'!A322, '(2) Rejestr wydatków'!$I$612:$I$711),"")</f>
        <v/>
      </c>
      <c r="I322" s="373" t="str">
        <f t="shared" si="32"/>
        <v/>
      </c>
      <c r="J322" s="373" t="str">
        <f t="shared" si="28"/>
        <v/>
      </c>
      <c r="K322" s="373" t="str">
        <f t="shared" si="29"/>
        <v/>
      </c>
    </row>
    <row r="323" spans="1:11">
      <c r="A323" s="371" t="s">
        <v>122</v>
      </c>
      <c r="B323" s="372" t="str">
        <f>IF('(1) Budżet szczegółowy'!B330&lt;&gt;"",'(1) Budżet szczegółowy'!B330,"")</f>
        <v/>
      </c>
      <c r="C323" s="373" t="str">
        <f>IF(B323&lt;&gt;"",'(1) Budżet szczegółowy'!H330,"")</f>
        <v/>
      </c>
      <c r="D323" s="373" t="str">
        <f>IF(B323&lt;&gt;"",SUMIF('(2) Rejestr wydatków'!$B$612:$B$711, '(3) Monitoring'!A323, '(2) Rejestr wydatków'!$H$612:$H$711),"")</f>
        <v/>
      </c>
      <c r="E323" s="373" t="str">
        <f t="shared" si="31"/>
        <v/>
      </c>
      <c r="F323" s="373"/>
      <c r="G323" s="373" t="str">
        <f>IF(B323&lt;&gt;"",'(1) Budżet szczegółowy'!I330+'(1) Budżet szczegółowy'!M330+'(1) Budżet szczegółowy'!J330,"")</f>
        <v/>
      </c>
      <c r="H323" s="373" t="str">
        <f>IF(B323&lt;&gt;"",SUMIF('(2) Rejestr wydatków'!$B$612:$B$711, '(3) Monitoring'!A323, '(2) Rejestr wydatków'!$I$612:$I$711),"")</f>
        <v/>
      </c>
      <c r="I323" s="373" t="str">
        <f t="shared" si="32"/>
        <v/>
      </c>
      <c r="J323" s="373" t="str">
        <f t="shared" si="28"/>
        <v/>
      </c>
      <c r="K323" s="373" t="str">
        <f t="shared" si="29"/>
        <v/>
      </c>
    </row>
    <row r="324" spans="1:11">
      <c r="A324" s="371" t="s">
        <v>123</v>
      </c>
      <c r="B324" s="372" t="str">
        <f>IF('(1) Budżet szczegółowy'!B331&lt;&gt;"",'(1) Budżet szczegółowy'!B331,"")</f>
        <v/>
      </c>
      <c r="C324" s="373" t="str">
        <f>IF(B324&lt;&gt;"",'(1) Budżet szczegółowy'!H331,"")</f>
        <v/>
      </c>
      <c r="D324" s="373" t="str">
        <f>IF(B324&lt;&gt;"",SUMIF('(2) Rejestr wydatków'!$B$612:$B$711, '(3) Monitoring'!A324, '(2) Rejestr wydatków'!$H$612:$H$711),"")</f>
        <v/>
      </c>
      <c r="E324" s="373" t="str">
        <f t="shared" si="31"/>
        <v/>
      </c>
      <c r="F324" s="373"/>
      <c r="G324" s="373" t="str">
        <f>IF(B324&lt;&gt;"",'(1) Budżet szczegółowy'!I331+'(1) Budżet szczegółowy'!M331+'(1) Budżet szczegółowy'!J331,"")</f>
        <v/>
      </c>
      <c r="H324" s="373" t="str">
        <f>IF(B324&lt;&gt;"",SUMIF('(2) Rejestr wydatków'!$B$612:$B$711, '(3) Monitoring'!A324, '(2) Rejestr wydatków'!$I$612:$I$711),"")</f>
        <v/>
      </c>
      <c r="I324" s="373" t="str">
        <f t="shared" si="32"/>
        <v/>
      </c>
      <c r="J324" s="373" t="str">
        <f t="shared" si="28"/>
        <v/>
      </c>
      <c r="K324" s="373" t="str">
        <f t="shared" si="29"/>
        <v/>
      </c>
    </row>
    <row r="325" spans="1:11">
      <c r="A325" s="371" t="s">
        <v>124</v>
      </c>
      <c r="B325" s="372" t="str">
        <f>IF('(1) Budżet szczegółowy'!B332&lt;&gt;"",'(1) Budżet szczegółowy'!B332,"")</f>
        <v/>
      </c>
      <c r="C325" s="373" t="str">
        <f>IF(B325&lt;&gt;"",'(1) Budżet szczegółowy'!H332,"")</f>
        <v/>
      </c>
      <c r="D325" s="373" t="str">
        <f>IF(B325&lt;&gt;"",SUMIF('(2) Rejestr wydatków'!$B$612:$B$711, '(3) Monitoring'!A325, '(2) Rejestr wydatków'!$H$612:$H$711),"")</f>
        <v/>
      </c>
      <c r="E325" s="373" t="str">
        <f t="shared" si="31"/>
        <v/>
      </c>
      <c r="F325" s="373"/>
      <c r="G325" s="373" t="str">
        <f>IF(B325&lt;&gt;"",'(1) Budżet szczegółowy'!I332+'(1) Budżet szczegółowy'!M332+'(1) Budżet szczegółowy'!J332,"")</f>
        <v/>
      </c>
      <c r="H325" s="373" t="str">
        <f>IF(B325&lt;&gt;"",SUMIF('(2) Rejestr wydatków'!$B$612:$B$711, '(3) Monitoring'!A325, '(2) Rejestr wydatków'!$I$612:$I$711),"")</f>
        <v/>
      </c>
      <c r="I325" s="373" t="str">
        <f t="shared" si="32"/>
        <v/>
      </c>
      <c r="J325" s="373" t="str">
        <f t="shared" si="28"/>
        <v/>
      </c>
      <c r="K325" s="373" t="str">
        <f t="shared" si="29"/>
        <v/>
      </c>
    </row>
    <row r="326" spans="1:11">
      <c r="A326" s="371" t="s">
        <v>125</v>
      </c>
      <c r="B326" s="372" t="str">
        <f>IF('(1) Budżet szczegółowy'!B333&lt;&gt;"",'(1) Budżet szczegółowy'!B333,"")</f>
        <v/>
      </c>
      <c r="C326" s="373" t="str">
        <f>IF(B326&lt;&gt;"",'(1) Budżet szczegółowy'!H333,"")</f>
        <v/>
      </c>
      <c r="D326" s="373" t="str">
        <f>IF(B326&lt;&gt;"",SUMIF('(2) Rejestr wydatków'!$B$612:$B$711, '(3) Monitoring'!A326, '(2) Rejestr wydatków'!$H$612:$H$711),"")</f>
        <v/>
      </c>
      <c r="E326" s="373" t="str">
        <f t="shared" si="31"/>
        <v/>
      </c>
      <c r="F326" s="373"/>
      <c r="G326" s="373" t="str">
        <f>IF(B326&lt;&gt;"",'(1) Budżet szczegółowy'!I333+'(1) Budżet szczegółowy'!M333+'(1) Budżet szczegółowy'!J333,"")</f>
        <v/>
      </c>
      <c r="H326" s="373" t="str">
        <f>IF(B326&lt;&gt;"",SUMIF('(2) Rejestr wydatków'!$B$612:$B$711, '(3) Monitoring'!A326, '(2) Rejestr wydatków'!$I$612:$I$711),"")</f>
        <v/>
      </c>
      <c r="I326" s="373" t="str">
        <f t="shared" si="32"/>
        <v/>
      </c>
      <c r="J326" s="373" t="str">
        <f t="shared" ref="J326:J389" si="33">IF(B326&lt;&gt;"",C326+G326,"")</f>
        <v/>
      </c>
      <c r="K326" s="373" t="str">
        <f t="shared" ref="K326:K389" si="34">IF(B326&lt;&gt;"",D326+H326,"")</f>
        <v/>
      </c>
    </row>
    <row r="327" spans="1:11">
      <c r="A327" s="371" t="s">
        <v>126</v>
      </c>
      <c r="B327" s="372" t="str">
        <f>IF('(1) Budżet szczegółowy'!B334&lt;&gt;"",'(1) Budżet szczegółowy'!B334,"")</f>
        <v/>
      </c>
      <c r="C327" s="373" t="str">
        <f>IF(B327&lt;&gt;"",'(1) Budżet szczegółowy'!H334,"")</f>
        <v/>
      </c>
      <c r="D327" s="373" t="str">
        <f>IF(B327&lt;&gt;"",SUMIF('(2) Rejestr wydatków'!$B$612:$B$711, '(3) Monitoring'!A327, '(2) Rejestr wydatków'!$H$612:$H$711),"")</f>
        <v/>
      </c>
      <c r="E327" s="373" t="str">
        <f t="shared" si="31"/>
        <v/>
      </c>
      <c r="F327" s="373"/>
      <c r="G327" s="373" t="str">
        <f>IF(B327&lt;&gt;"",'(1) Budżet szczegółowy'!I334+'(1) Budżet szczegółowy'!M334+'(1) Budżet szczegółowy'!J334,"")</f>
        <v/>
      </c>
      <c r="H327" s="373" t="str">
        <f>IF(B327&lt;&gt;"",SUMIF('(2) Rejestr wydatków'!$B$612:$B$711, '(3) Monitoring'!A327, '(2) Rejestr wydatków'!$I$612:$I$711),"")</f>
        <v/>
      </c>
      <c r="I327" s="373" t="str">
        <f t="shared" si="32"/>
        <v/>
      </c>
      <c r="J327" s="373" t="str">
        <f t="shared" si="33"/>
        <v/>
      </c>
      <c r="K327" s="373" t="str">
        <f t="shared" si="34"/>
        <v/>
      </c>
    </row>
    <row r="328" spans="1:11">
      <c r="A328" s="371" t="s">
        <v>127</v>
      </c>
      <c r="B328" s="372" t="str">
        <f>IF('(1) Budżet szczegółowy'!B335&lt;&gt;"",'(1) Budżet szczegółowy'!B335,"")</f>
        <v/>
      </c>
      <c r="C328" s="373" t="str">
        <f>IF(B328&lt;&gt;"",'(1) Budżet szczegółowy'!H335,"")</f>
        <v/>
      </c>
      <c r="D328" s="373" t="str">
        <f>IF(B328&lt;&gt;"",SUMIF('(2) Rejestr wydatków'!$B$612:$B$711, '(3) Monitoring'!A328, '(2) Rejestr wydatków'!$H$612:$H$711),"")</f>
        <v/>
      </c>
      <c r="E328" s="373" t="str">
        <f t="shared" si="31"/>
        <v/>
      </c>
      <c r="F328" s="373"/>
      <c r="G328" s="373" t="str">
        <f>IF(B328&lt;&gt;"",'(1) Budżet szczegółowy'!I335+'(1) Budżet szczegółowy'!M335+'(1) Budżet szczegółowy'!J335,"")</f>
        <v/>
      </c>
      <c r="H328" s="373" t="str">
        <f>IF(B328&lt;&gt;"",SUMIF('(2) Rejestr wydatków'!$B$612:$B$711, '(3) Monitoring'!A328, '(2) Rejestr wydatków'!$I$612:$I$711),"")</f>
        <v/>
      </c>
      <c r="I328" s="373" t="str">
        <f t="shared" si="32"/>
        <v/>
      </c>
      <c r="J328" s="373" t="str">
        <f t="shared" si="33"/>
        <v/>
      </c>
      <c r="K328" s="373" t="str">
        <f t="shared" si="34"/>
        <v/>
      </c>
    </row>
    <row r="329" spans="1:11">
      <c r="A329" s="371" t="s">
        <v>128</v>
      </c>
      <c r="B329" s="372" t="str">
        <f>IF('(1) Budżet szczegółowy'!B336&lt;&gt;"",'(1) Budżet szczegółowy'!B336,"")</f>
        <v/>
      </c>
      <c r="C329" s="373" t="str">
        <f>IF(B329&lt;&gt;"",'(1) Budżet szczegółowy'!H336,"")</f>
        <v/>
      </c>
      <c r="D329" s="373" t="str">
        <f>IF(B329&lt;&gt;"",SUMIF('(2) Rejestr wydatków'!$B$612:$B$711, '(3) Monitoring'!A329, '(2) Rejestr wydatków'!$H$612:$H$711),"")</f>
        <v/>
      </c>
      <c r="E329" s="373" t="str">
        <f t="shared" si="31"/>
        <v/>
      </c>
      <c r="F329" s="373"/>
      <c r="G329" s="373" t="str">
        <f>IF(B329&lt;&gt;"",'(1) Budżet szczegółowy'!I336+'(1) Budżet szczegółowy'!M336+'(1) Budżet szczegółowy'!J336,"")</f>
        <v/>
      </c>
      <c r="H329" s="373" t="str">
        <f>IF(B329&lt;&gt;"",SUMIF('(2) Rejestr wydatków'!$B$612:$B$711, '(3) Monitoring'!A329, '(2) Rejestr wydatków'!$I$612:$I$711),"")</f>
        <v/>
      </c>
      <c r="I329" s="373" t="str">
        <f t="shared" si="32"/>
        <v/>
      </c>
      <c r="J329" s="373" t="str">
        <f t="shared" si="33"/>
        <v/>
      </c>
      <c r="K329" s="373" t="str">
        <f t="shared" si="34"/>
        <v/>
      </c>
    </row>
    <row r="330" spans="1:11">
      <c r="A330" s="371" t="s">
        <v>129</v>
      </c>
      <c r="B330" s="372" t="str">
        <f>IF('(1) Budżet szczegółowy'!B337&lt;&gt;"",'(1) Budżet szczegółowy'!B337,"")</f>
        <v/>
      </c>
      <c r="C330" s="373" t="str">
        <f>IF(B330&lt;&gt;"",'(1) Budżet szczegółowy'!H337,"")</f>
        <v/>
      </c>
      <c r="D330" s="373" t="str">
        <f>IF(B330&lt;&gt;"",SUMIF('(2) Rejestr wydatków'!$B$612:$B$711, '(3) Monitoring'!A330, '(2) Rejestr wydatków'!$H$612:$H$711),"")</f>
        <v/>
      </c>
      <c r="E330" s="373" t="str">
        <f t="shared" si="31"/>
        <v/>
      </c>
      <c r="F330" s="373"/>
      <c r="G330" s="373" t="str">
        <f>IF(B330&lt;&gt;"",'(1) Budżet szczegółowy'!I337+'(1) Budżet szczegółowy'!M337+'(1) Budżet szczegółowy'!J337,"")</f>
        <v/>
      </c>
      <c r="H330" s="373" t="str">
        <f>IF(B330&lt;&gt;"",SUMIF('(2) Rejestr wydatków'!$B$612:$B$711, '(3) Monitoring'!A330, '(2) Rejestr wydatków'!$I$612:$I$711),"")</f>
        <v/>
      </c>
      <c r="I330" s="373" t="str">
        <f t="shared" si="32"/>
        <v/>
      </c>
      <c r="J330" s="373" t="str">
        <f t="shared" si="33"/>
        <v/>
      </c>
      <c r="K330" s="373" t="str">
        <f t="shared" si="34"/>
        <v/>
      </c>
    </row>
    <row r="331" spans="1:11">
      <c r="A331" s="371" t="s">
        <v>130</v>
      </c>
      <c r="B331" s="372" t="str">
        <f>IF('(1) Budżet szczegółowy'!B338&lt;&gt;"",'(1) Budżet szczegółowy'!B338,"")</f>
        <v/>
      </c>
      <c r="C331" s="373" t="str">
        <f>IF(B331&lt;&gt;"",'(1) Budżet szczegółowy'!H338,"")</f>
        <v/>
      </c>
      <c r="D331" s="373" t="str">
        <f>IF(B331&lt;&gt;"",SUMIF('(2) Rejestr wydatków'!$B$612:$B$711, '(3) Monitoring'!A331, '(2) Rejestr wydatków'!$H$612:$H$711),"")</f>
        <v/>
      </c>
      <c r="E331" s="373" t="str">
        <f t="shared" si="31"/>
        <v/>
      </c>
      <c r="F331" s="373"/>
      <c r="G331" s="373" t="str">
        <f>IF(B331&lt;&gt;"",'(1) Budżet szczegółowy'!I338+'(1) Budżet szczegółowy'!M338+'(1) Budżet szczegółowy'!J338,"")</f>
        <v/>
      </c>
      <c r="H331" s="373" t="str">
        <f>IF(B331&lt;&gt;"",SUMIF('(2) Rejestr wydatków'!$B$612:$B$711, '(3) Monitoring'!A331, '(2) Rejestr wydatków'!$I$612:$I$711),"")</f>
        <v/>
      </c>
      <c r="I331" s="373" t="str">
        <f t="shared" si="32"/>
        <v/>
      </c>
      <c r="J331" s="373" t="str">
        <f t="shared" si="33"/>
        <v/>
      </c>
      <c r="K331" s="373" t="str">
        <f t="shared" si="34"/>
        <v/>
      </c>
    </row>
    <row r="332" spans="1:11">
      <c r="A332" s="371" t="s">
        <v>131</v>
      </c>
      <c r="B332" s="372" t="str">
        <f>IF('(1) Budżet szczegółowy'!B339&lt;&gt;"",'(1) Budżet szczegółowy'!B339,"")</f>
        <v/>
      </c>
      <c r="C332" s="373" t="str">
        <f>IF(B332&lt;&gt;"",'(1) Budżet szczegółowy'!H339,"")</f>
        <v/>
      </c>
      <c r="D332" s="373" t="str">
        <f>IF(B332&lt;&gt;"",SUMIF('(2) Rejestr wydatków'!$B$612:$B$711, '(3) Monitoring'!A332, '(2) Rejestr wydatków'!$H$612:$H$711),"")</f>
        <v/>
      </c>
      <c r="E332" s="373" t="str">
        <f t="shared" si="31"/>
        <v/>
      </c>
      <c r="F332" s="373"/>
      <c r="G332" s="373" t="str">
        <f>IF(B332&lt;&gt;"",'(1) Budżet szczegółowy'!I339+'(1) Budżet szczegółowy'!M339+'(1) Budżet szczegółowy'!J339,"")</f>
        <v/>
      </c>
      <c r="H332" s="373" t="str">
        <f>IF(B332&lt;&gt;"",SUMIF('(2) Rejestr wydatków'!$B$612:$B$711, '(3) Monitoring'!A332, '(2) Rejestr wydatków'!$I$612:$I$711),"")</f>
        <v/>
      </c>
      <c r="I332" s="373" t="str">
        <f t="shared" si="32"/>
        <v/>
      </c>
      <c r="J332" s="373" t="str">
        <f t="shared" si="33"/>
        <v/>
      </c>
      <c r="K332" s="373" t="str">
        <f t="shared" si="34"/>
        <v/>
      </c>
    </row>
    <row r="333" spans="1:11">
      <c r="A333" s="371" t="s">
        <v>132</v>
      </c>
      <c r="B333" s="372" t="str">
        <f>IF('(1) Budżet szczegółowy'!B340&lt;&gt;"",'(1) Budżet szczegółowy'!B340,"")</f>
        <v/>
      </c>
      <c r="C333" s="373" t="str">
        <f>IF(B333&lt;&gt;"",'(1) Budżet szczegółowy'!H340,"")</f>
        <v/>
      </c>
      <c r="D333" s="373" t="str">
        <f>IF(B333&lt;&gt;"",SUMIF('(2) Rejestr wydatków'!$B$612:$B$711, '(3) Monitoring'!A333, '(2) Rejestr wydatków'!$H$612:$H$711),"")</f>
        <v/>
      </c>
      <c r="E333" s="373" t="str">
        <f t="shared" si="31"/>
        <v/>
      </c>
      <c r="F333" s="373"/>
      <c r="G333" s="373" t="str">
        <f>IF(B333&lt;&gt;"",'(1) Budżet szczegółowy'!I340+'(1) Budżet szczegółowy'!M340+'(1) Budżet szczegółowy'!J340,"")</f>
        <v/>
      </c>
      <c r="H333" s="373" t="str">
        <f>IF(B333&lt;&gt;"",SUMIF('(2) Rejestr wydatków'!$B$612:$B$711, '(3) Monitoring'!A333, '(2) Rejestr wydatków'!$I$612:$I$711),"")</f>
        <v/>
      </c>
      <c r="I333" s="373" t="str">
        <f t="shared" si="32"/>
        <v/>
      </c>
      <c r="J333" s="373" t="str">
        <f t="shared" si="33"/>
        <v/>
      </c>
      <c r="K333" s="373" t="str">
        <f t="shared" si="34"/>
        <v/>
      </c>
    </row>
    <row r="334" spans="1:11">
      <c r="A334" s="371" t="s">
        <v>133</v>
      </c>
      <c r="B334" s="372" t="str">
        <f>IF('(1) Budżet szczegółowy'!B341&lt;&gt;"",'(1) Budżet szczegółowy'!B341,"")</f>
        <v/>
      </c>
      <c r="C334" s="373" t="str">
        <f>IF(B334&lt;&gt;"",'(1) Budżet szczegółowy'!H341,"")</f>
        <v/>
      </c>
      <c r="D334" s="373" t="str">
        <f>IF(B334&lt;&gt;"",SUMIF('(2) Rejestr wydatków'!$B$612:$B$711, '(3) Monitoring'!A334, '(2) Rejestr wydatków'!$H$612:$H$711),"")</f>
        <v/>
      </c>
      <c r="E334" s="373" t="str">
        <f t="shared" si="31"/>
        <v/>
      </c>
      <c r="F334" s="373"/>
      <c r="G334" s="373" t="str">
        <f>IF(B334&lt;&gt;"",'(1) Budżet szczegółowy'!I341+'(1) Budżet szczegółowy'!M341+'(1) Budżet szczegółowy'!J341,"")</f>
        <v/>
      </c>
      <c r="H334" s="373" t="str">
        <f>IF(B334&lt;&gt;"",SUMIF('(2) Rejestr wydatków'!$B$612:$B$711, '(3) Monitoring'!A334, '(2) Rejestr wydatków'!$I$612:$I$711),"")</f>
        <v/>
      </c>
      <c r="I334" s="373" t="str">
        <f t="shared" si="32"/>
        <v/>
      </c>
      <c r="J334" s="373" t="str">
        <f t="shared" si="33"/>
        <v/>
      </c>
      <c r="K334" s="373" t="str">
        <f t="shared" si="34"/>
        <v/>
      </c>
    </row>
    <row r="335" spans="1:11">
      <c r="A335" s="371" t="s">
        <v>134</v>
      </c>
      <c r="B335" s="372" t="str">
        <f>IF('(1) Budżet szczegółowy'!B342&lt;&gt;"",'(1) Budżet szczegółowy'!B342,"")</f>
        <v/>
      </c>
      <c r="C335" s="373" t="str">
        <f>IF(B335&lt;&gt;"",'(1) Budżet szczegółowy'!H342,"")</f>
        <v/>
      </c>
      <c r="D335" s="373" t="str">
        <f>IF(B335&lt;&gt;"",SUMIF('(2) Rejestr wydatków'!$B$612:$B$711, '(3) Monitoring'!A335, '(2) Rejestr wydatków'!$H$612:$H$711),"")</f>
        <v/>
      </c>
      <c r="E335" s="373" t="str">
        <f t="shared" si="31"/>
        <v/>
      </c>
      <c r="F335" s="373"/>
      <c r="G335" s="373" t="str">
        <f>IF(B335&lt;&gt;"",'(1) Budżet szczegółowy'!I342+'(1) Budżet szczegółowy'!M342+'(1) Budżet szczegółowy'!J342,"")</f>
        <v/>
      </c>
      <c r="H335" s="373" t="str">
        <f>IF(B335&lt;&gt;"",SUMIF('(2) Rejestr wydatków'!$B$612:$B$711, '(3) Monitoring'!A335, '(2) Rejestr wydatków'!$I$612:$I$711),"")</f>
        <v/>
      </c>
      <c r="I335" s="373" t="str">
        <f t="shared" si="32"/>
        <v/>
      </c>
      <c r="J335" s="373" t="str">
        <f t="shared" si="33"/>
        <v/>
      </c>
      <c r="K335" s="373" t="str">
        <f t="shared" si="34"/>
        <v/>
      </c>
    </row>
    <row r="336" spans="1:11">
      <c r="A336" s="371" t="s">
        <v>135</v>
      </c>
      <c r="B336" s="372" t="str">
        <f>IF('(1) Budżet szczegółowy'!B343&lt;&gt;"",'(1) Budżet szczegółowy'!B343,"")</f>
        <v/>
      </c>
      <c r="C336" s="373" t="str">
        <f>IF(B336&lt;&gt;"",'(1) Budżet szczegółowy'!H343,"")</f>
        <v/>
      </c>
      <c r="D336" s="373" t="str">
        <f>IF(B336&lt;&gt;"",SUMIF('(2) Rejestr wydatków'!$B$612:$B$711, '(3) Monitoring'!A336, '(2) Rejestr wydatków'!$H$612:$H$711),"")</f>
        <v/>
      </c>
      <c r="E336" s="373" t="str">
        <f t="shared" si="31"/>
        <v/>
      </c>
      <c r="F336" s="373"/>
      <c r="G336" s="373" t="str">
        <f>IF(B336&lt;&gt;"",'(1) Budżet szczegółowy'!I343+'(1) Budżet szczegółowy'!M343+'(1) Budżet szczegółowy'!J343,"")</f>
        <v/>
      </c>
      <c r="H336" s="373" t="str">
        <f>IF(B336&lt;&gt;"",SUMIF('(2) Rejestr wydatków'!$B$612:$B$711, '(3) Monitoring'!A336, '(2) Rejestr wydatków'!$I$612:$I$711),"")</f>
        <v/>
      </c>
      <c r="I336" s="373" t="str">
        <f t="shared" si="32"/>
        <v/>
      </c>
      <c r="J336" s="373" t="str">
        <f t="shared" si="33"/>
        <v/>
      </c>
      <c r="K336" s="373" t="str">
        <f t="shared" si="34"/>
        <v/>
      </c>
    </row>
    <row r="337" spans="1:11" hidden="1" outlineLevel="1">
      <c r="A337" s="371" t="s">
        <v>136</v>
      </c>
      <c r="B337" s="372" t="str">
        <f>IF('(1) Budżet szczegółowy'!B344&lt;&gt;"",'(1) Budżet szczegółowy'!B344,"")</f>
        <v/>
      </c>
      <c r="C337" s="373" t="str">
        <f>IF(B337&lt;&gt;"",'(1) Budżet szczegółowy'!H344,"")</f>
        <v/>
      </c>
      <c r="D337" s="373" t="str">
        <f>IF(B337&lt;&gt;"",SUMIF('(2) Rejestr wydatków'!$B$612:$B$711, '(3) Monitoring'!A337, '(2) Rejestr wydatków'!$H$612:$H$711),"")</f>
        <v/>
      </c>
      <c r="E337" s="373" t="str">
        <f t="shared" si="31"/>
        <v/>
      </c>
      <c r="F337" s="373"/>
      <c r="G337" s="373" t="str">
        <f>IF(B337&lt;&gt;"",'(1) Budżet szczegółowy'!I344+'(1) Budżet szczegółowy'!M344+'(1) Budżet szczegółowy'!J344,"")</f>
        <v/>
      </c>
      <c r="H337" s="373" t="str">
        <f>IF(B337&lt;&gt;"",SUMIF('(2) Rejestr wydatków'!$B$612:$B$711, '(3) Monitoring'!A337, '(2) Rejestr wydatków'!$I$612:$I$711),"")</f>
        <v/>
      </c>
      <c r="I337" s="373" t="str">
        <f t="shared" si="32"/>
        <v/>
      </c>
      <c r="J337" s="373" t="str">
        <f t="shared" si="33"/>
        <v/>
      </c>
      <c r="K337" s="373" t="str">
        <f t="shared" si="34"/>
        <v/>
      </c>
    </row>
    <row r="338" spans="1:11" hidden="1" outlineLevel="1">
      <c r="A338" s="371" t="s">
        <v>137</v>
      </c>
      <c r="B338" s="372" t="str">
        <f>IF('(1) Budżet szczegółowy'!B345&lt;&gt;"",'(1) Budżet szczegółowy'!B345,"")</f>
        <v/>
      </c>
      <c r="C338" s="373" t="str">
        <f>IF(B338&lt;&gt;"",'(1) Budżet szczegółowy'!H345,"")</f>
        <v/>
      </c>
      <c r="D338" s="373" t="str">
        <f>IF(B338&lt;&gt;"",SUMIF('(2) Rejestr wydatków'!$B$612:$B$711, '(3) Monitoring'!A338, '(2) Rejestr wydatków'!$H$612:$H$711),"")</f>
        <v/>
      </c>
      <c r="E338" s="373" t="str">
        <f t="shared" si="31"/>
        <v/>
      </c>
      <c r="F338" s="373"/>
      <c r="G338" s="373" t="str">
        <f>IF(B338&lt;&gt;"",'(1) Budżet szczegółowy'!I345+'(1) Budżet szczegółowy'!M345+'(1) Budżet szczegółowy'!J345,"")</f>
        <v/>
      </c>
      <c r="H338" s="373" t="str">
        <f>IF(B338&lt;&gt;"",SUMIF('(2) Rejestr wydatków'!$B$612:$B$711, '(3) Monitoring'!A338, '(2) Rejestr wydatków'!$I$612:$I$711),"")</f>
        <v/>
      </c>
      <c r="I338" s="373" t="str">
        <f t="shared" si="32"/>
        <v/>
      </c>
      <c r="J338" s="373" t="str">
        <f t="shared" si="33"/>
        <v/>
      </c>
      <c r="K338" s="373" t="str">
        <f t="shared" si="34"/>
        <v/>
      </c>
    </row>
    <row r="339" spans="1:11" hidden="1" outlineLevel="1">
      <c r="A339" s="371" t="s">
        <v>138</v>
      </c>
      <c r="B339" s="372" t="str">
        <f>IF('(1) Budżet szczegółowy'!B346&lt;&gt;"",'(1) Budżet szczegółowy'!B346,"")</f>
        <v/>
      </c>
      <c r="C339" s="373" t="str">
        <f>IF(B339&lt;&gt;"",'(1) Budżet szczegółowy'!H346,"")</f>
        <v/>
      </c>
      <c r="D339" s="373" t="str">
        <f>IF(B339&lt;&gt;"",SUMIF('(2) Rejestr wydatków'!$B$612:$B$711, '(3) Monitoring'!A339, '(2) Rejestr wydatków'!$H$612:$H$711),"")</f>
        <v/>
      </c>
      <c r="E339" s="373" t="str">
        <f t="shared" si="31"/>
        <v/>
      </c>
      <c r="F339" s="373"/>
      <c r="G339" s="373" t="str">
        <f>IF(B339&lt;&gt;"",'(1) Budżet szczegółowy'!I346+'(1) Budżet szczegółowy'!M346+'(1) Budżet szczegółowy'!J346,"")</f>
        <v/>
      </c>
      <c r="H339" s="373" t="str">
        <f>IF(B339&lt;&gt;"",SUMIF('(2) Rejestr wydatków'!$B$612:$B$711, '(3) Monitoring'!A339, '(2) Rejestr wydatków'!$I$612:$I$711),"")</f>
        <v/>
      </c>
      <c r="I339" s="373" t="str">
        <f t="shared" si="32"/>
        <v/>
      </c>
      <c r="J339" s="373" t="str">
        <f t="shared" si="33"/>
        <v/>
      </c>
      <c r="K339" s="373" t="str">
        <f t="shared" si="34"/>
        <v/>
      </c>
    </row>
    <row r="340" spans="1:11" hidden="1" outlineLevel="1">
      <c r="A340" s="371" t="s">
        <v>139</v>
      </c>
      <c r="B340" s="372" t="str">
        <f>IF('(1) Budżet szczegółowy'!B347&lt;&gt;"",'(1) Budżet szczegółowy'!B347,"")</f>
        <v/>
      </c>
      <c r="C340" s="373" t="str">
        <f>IF(B340&lt;&gt;"",'(1) Budżet szczegółowy'!H347,"")</f>
        <v/>
      </c>
      <c r="D340" s="373" t="str">
        <f>IF(B340&lt;&gt;"",SUMIF('(2) Rejestr wydatków'!$B$612:$B$711, '(3) Monitoring'!A340, '(2) Rejestr wydatków'!$H$612:$H$711),"")</f>
        <v/>
      </c>
      <c r="E340" s="373" t="str">
        <f t="shared" si="31"/>
        <v/>
      </c>
      <c r="F340" s="373"/>
      <c r="G340" s="373" t="str">
        <f>IF(B340&lt;&gt;"",'(1) Budżet szczegółowy'!I347+'(1) Budżet szczegółowy'!M347+'(1) Budżet szczegółowy'!J347,"")</f>
        <v/>
      </c>
      <c r="H340" s="373" t="str">
        <f>IF(B340&lt;&gt;"",SUMIF('(2) Rejestr wydatków'!$B$612:$B$711, '(3) Monitoring'!A340, '(2) Rejestr wydatków'!$I$612:$I$711),"")</f>
        <v/>
      </c>
      <c r="I340" s="373" t="str">
        <f t="shared" si="32"/>
        <v/>
      </c>
      <c r="J340" s="373" t="str">
        <f t="shared" si="33"/>
        <v/>
      </c>
      <c r="K340" s="373" t="str">
        <f t="shared" si="34"/>
        <v/>
      </c>
    </row>
    <row r="341" spans="1:11" hidden="1" outlineLevel="1">
      <c r="A341" s="371" t="s">
        <v>140</v>
      </c>
      <c r="B341" s="372" t="str">
        <f>IF('(1) Budżet szczegółowy'!B348&lt;&gt;"",'(1) Budżet szczegółowy'!B348,"")</f>
        <v/>
      </c>
      <c r="C341" s="373" t="str">
        <f>IF(B341&lt;&gt;"",'(1) Budżet szczegółowy'!H348,"")</f>
        <v/>
      </c>
      <c r="D341" s="373" t="str">
        <f>IF(B341&lt;&gt;"",SUMIF('(2) Rejestr wydatków'!$B$612:$B$711, '(3) Monitoring'!A341, '(2) Rejestr wydatków'!$H$612:$H$711),"")</f>
        <v/>
      </c>
      <c r="E341" s="373" t="str">
        <f t="shared" si="31"/>
        <v/>
      </c>
      <c r="F341" s="373"/>
      <c r="G341" s="373" t="str">
        <f>IF(B341&lt;&gt;"",'(1) Budżet szczegółowy'!I348+'(1) Budżet szczegółowy'!M348+'(1) Budżet szczegółowy'!J348,"")</f>
        <v/>
      </c>
      <c r="H341" s="373" t="str">
        <f>IF(B341&lt;&gt;"",SUMIF('(2) Rejestr wydatków'!$B$612:$B$711, '(3) Monitoring'!A341, '(2) Rejestr wydatków'!$I$612:$I$711),"")</f>
        <v/>
      </c>
      <c r="I341" s="373" t="str">
        <f t="shared" si="32"/>
        <v/>
      </c>
      <c r="J341" s="373" t="str">
        <f t="shared" si="33"/>
        <v/>
      </c>
      <c r="K341" s="373" t="str">
        <f t="shared" si="34"/>
        <v/>
      </c>
    </row>
    <row r="342" spans="1:11" hidden="1" outlineLevel="1">
      <c r="A342" s="371" t="s">
        <v>141</v>
      </c>
      <c r="B342" s="372" t="str">
        <f>IF('(1) Budżet szczegółowy'!B349&lt;&gt;"",'(1) Budżet szczegółowy'!B349,"")</f>
        <v/>
      </c>
      <c r="C342" s="373" t="str">
        <f>IF(B342&lt;&gt;"",'(1) Budżet szczegółowy'!H349,"")</f>
        <v/>
      </c>
      <c r="D342" s="373" t="str">
        <f>IF(B342&lt;&gt;"",SUMIF('(2) Rejestr wydatków'!$B$612:$B$711, '(3) Monitoring'!A342, '(2) Rejestr wydatków'!$H$612:$H$711),"")</f>
        <v/>
      </c>
      <c r="E342" s="373" t="str">
        <f t="shared" si="31"/>
        <v/>
      </c>
      <c r="F342" s="373"/>
      <c r="G342" s="373" t="str">
        <f>IF(B342&lt;&gt;"",'(1) Budżet szczegółowy'!I349+'(1) Budżet szczegółowy'!M349+'(1) Budżet szczegółowy'!J349,"")</f>
        <v/>
      </c>
      <c r="H342" s="373" t="str">
        <f>IF(B342&lt;&gt;"",SUMIF('(2) Rejestr wydatków'!$B$612:$B$711, '(3) Monitoring'!A342, '(2) Rejestr wydatków'!$I$612:$I$711),"")</f>
        <v/>
      </c>
      <c r="I342" s="373" t="str">
        <f t="shared" si="32"/>
        <v/>
      </c>
      <c r="J342" s="373" t="str">
        <f t="shared" si="33"/>
        <v/>
      </c>
      <c r="K342" s="373" t="str">
        <f t="shared" si="34"/>
        <v/>
      </c>
    </row>
    <row r="343" spans="1:11" hidden="1" outlineLevel="1">
      <c r="A343" s="371" t="s">
        <v>142</v>
      </c>
      <c r="B343" s="372" t="str">
        <f>IF('(1) Budżet szczegółowy'!B350&lt;&gt;"",'(1) Budżet szczegółowy'!B350,"")</f>
        <v/>
      </c>
      <c r="C343" s="373" t="str">
        <f>IF(B343&lt;&gt;"",'(1) Budżet szczegółowy'!H350,"")</f>
        <v/>
      </c>
      <c r="D343" s="373" t="str">
        <f>IF(B343&lt;&gt;"",SUMIF('(2) Rejestr wydatków'!$B$612:$B$711, '(3) Monitoring'!A343, '(2) Rejestr wydatków'!$H$612:$H$711),"")</f>
        <v/>
      </c>
      <c r="E343" s="373" t="str">
        <f t="shared" si="31"/>
        <v/>
      </c>
      <c r="F343" s="373"/>
      <c r="G343" s="373" t="str">
        <f>IF(B343&lt;&gt;"",'(1) Budżet szczegółowy'!I350+'(1) Budżet szczegółowy'!M350+'(1) Budżet szczegółowy'!J350,"")</f>
        <v/>
      </c>
      <c r="H343" s="373" t="str">
        <f>IF(B343&lt;&gt;"",SUMIF('(2) Rejestr wydatków'!$B$612:$B$711, '(3) Monitoring'!A343, '(2) Rejestr wydatków'!$I$612:$I$711),"")</f>
        <v/>
      </c>
      <c r="I343" s="373" t="str">
        <f t="shared" si="32"/>
        <v/>
      </c>
      <c r="J343" s="373" t="str">
        <f t="shared" si="33"/>
        <v/>
      </c>
      <c r="K343" s="373" t="str">
        <f t="shared" si="34"/>
        <v/>
      </c>
    </row>
    <row r="344" spans="1:11" hidden="1" outlineLevel="1">
      <c r="A344" s="371" t="s">
        <v>143</v>
      </c>
      <c r="B344" s="372" t="str">
        <f>IF('(1) Budżet szczegółowy'!B351&lt;&gt;"",'(1) Budżet szczegółowy'!B351,"")</f>
        <v/>
      </c>
      <c r="C344" s="373" t="str">
        <f>IF(B344&lt;&gt;"",'(1) Budżet szczegółowy'!H351,"")</f>
        <v/>
      </c>
      <c r="D344" s="373" t="str">
        <f>IF(B344&lt;&gt;"",SUMIF('(2) Rejestr wydatków'!$B$612:$B$711, '(3) Monitoring'!A344, '(2) Rejestr wydatków'!$H$612:$H$711),"")</f>
        <v/>
      </c>
      <c r="E344" s="373" t="str">
        <f t="shared" si="31"/>
        <v/>
      </c>
      <c r="F344" s="373"/>
      <c r="G344" s="373" t="str">
        <f>IF(B344&lt;&gt;"",'(1) Budżet szczegółowy'!I351+'(1) Budżet szczegółowy'!M351+'(1) Budżet szczegółowy'!J351,"")</f>
        <v/>
      </c>
      <c r="H344" s="373" t="str">
        <f>IF(B344&lt;&gt;"",SUMIF('(2) Rejestr wydatków'!$B$612:$B$711, '(3) Monitoring'!A344, '(2) Rejestr wydatków'!$I$612:$I$711),"")</f>
        <v/>
      </c>
      <c r="I344" s="373" t="str">
        <f t="shared" si="32"/>
        <v/>
      </c>
      <c r="J344" s="373" t="str">
        <f t="shared" si="33"/>
        <v/>
      </c>
      <c r="K344" s="373" t="str">
        <f t="shared" si="34"/>
        <v/>
      </c>
    </row>
    <row r="345" spans="1:11" hidden="1" outlineLevel="1">
      <c r="A345" s="371" t="s">
        <v>144</v>
      </c>
      <c r="B345" s="372" t="str">
        <f>IF('(1) Budżet szczegółowy'!B352&lt;&gt;"",'(1) Budżet szczegółowy'!B352,"")</f>
        <v/>
      </c>
      <c r="C345" s="373" t="str">
        <f>IF(B345&lt;&gt;"",'(1) Budżet szczegółowy'!H352,"")</f>
        <v/>
      </c>
      <c r="D345" s="373" t="str">
        <f>IF(B345&lt;&gt;"",SUMIF('(2) Rejestr wydatków'!$B$612:$B$711, '(3) Monitoring'!A345, '(2) Rejestr wydatków'!$H$612:$H$711),"")</f>
        <v/>
      </c>
      <c r="E345" s="373" t="str">
        <f t="shared" si="31"/>
        <v/>
      </c>
      <c r="F345" s="373"/>
      <c r="G345" s="373" t="str">
        <f>IF(B345&lt;&gt;"",'(1) Budżet szczegółowy'!I352+'(1) Budżet szczegółowy'!M352+'(1) Budżet szczegółowy'!J352,"")</f>
        <v/>
      </c>
      <c r="H345" s="373" t="str">
        <f>IF(B345&lt;&gt;"",SUMIF('(2) Rejestr wydatków'!$B$612:$B$711, '(3) Monitoring'!A345, '(2) Rejestr wydatków'!$I$612:$I$711),"")</f>
        <v/>
      </c>
      <c r="I345" s="373" t="str">
        <f t="shared" si="32"/>
        <v/>
      </c>
      <c r="J345" s="373" t="str">
        <f t="shared" si="33"/>
        <v/>
      </c>
      <c r="K345" s="373" t="str">
        <f t="shared" si="34"/>
        <v/>
      </c>
    </row>
    <row r="346" spans="1:11" hidden="1" outlineLevel="1">
      <c r="A346" s="371" t="s">
        <v>145</v>
      </c>
      <c r="B346" s="372" t="str">
        <f>IF('(1) Budżet szczegółowy'!B353&lt;&gt;"",'(1) Budżet szczegółowy'!B353,"")</f>
        <v/>
      </c>
      <c r="C346" s="373" t="str">
        <f>IF(B346&lt;&gt;"",'(1) Budżet szczegółowy'!H353,"")</f>
        <v/>
      </c>
      <c r="D346" s="373" t="str">
        <f>IF(B346&lt;&gt;"",SUMIF('(2) Rejestr wydatków'!$B$612:$B$711, '(3) Monitoring'!A346, '(2) Rejestr wydatków'!$H$612:$H$711),"")</f>
        <v/>
      </c>
      <c r="E346" s="373" t="str">
        <f t="shared" si="31"/>
        <v/>
      </c>
      <c r="F346" s="373"/>
      <c r="G346" s="373" t="str">
        <f>IF(B346&lt;&gt;"",'(1) Budżet szczegółowy'!I353+'(1) Budżet szczegółowy'!M353+'(1) Budżet szczegółowy'!J353,"")</f>
        <v/>
      </c>
      <c r="H346" s="373" t="str">
        <f>IF(B346&lt;&gt;"",SUMIF('(2) Rejestr wydatków'!$B$612:$B$711, '(3) Monitoring'!A346, '(2) Rejestr wydatków'!$I$612:$I$711),"")</f>
        <v/>
      </c>
      <c r="I346" s="373" t="str">
        <f t="shared" si="32"/>
        <v/>
      </c>
      <c r="J346" s="373" t="str">
        <f t="shared" si="33"/>
        <v/>
      </c>
      <c r="K346" s="373" t="str">
        <f t="shared" si="34"/>
        <v/>
      </c>
    </row>
    <row r="347" spans="1:11" hidden="1" outlineLevel="1">
      <c r="A347" s="371" t="s">
        <v>146</v>
      </c>
      <c r="B347" s="372" t="str">
        <f>IF('(1) Budżet szczegółowy'!B354&lt;&gt;"",'(1) Budżet szczegółowy'!B354,"")</f>
        <v/>
      </c>
      <c r="C347" s="373" t="str">
        <f>IF(B347&lt;&gt;"",'(1) Budżet szczegółowy'!H354,"")</f>
        <v/>
      </c>
      <c r="D347" s="373" t="str">
        <f>IF(B347&lt;&gt;"",SUMIF('(2) Rejestr wydatków'!$B$612:$B$711, '(3) Monitoring'!A347, '(2) Rejestr wydatków'!$H$612:$H$711),"")</f>
        <v/>
      </c>
      <c r="E347" s="373" t="str">
        <f t="shared" si="31"/>
        <v/>
      </c>
      <c r="F347" s="373"/>
      <c r="G347" s="373" t="str">
        <f>IF(B347&lt;&gt;"",'(1) Budżet szczegółowy'!I354+'(1) Budżet szczegółowy'!M354+'(1) Budżet szczegółowy'!J354,"")</f>
        <v/>
      </c>
      <c r="H347" s="373" t="str">
        <f>IF(B347&lt;&gt;"",SUMIF('(2) Rejestr wydatków'!$B$612:$B$711, '(3) Monitoring'!A347, '(2) Rejestr wydatków'!$I$612:$I$711),"")</f>
        <v/>
      </c>
      <c r="I347" s="373" t="str">
        <f t="shared" si="32"/>
        <v/>
      </c>
      <c r="J347" s="373" t="str">
        <f t="shared" si="33"/>
        <v/>
      </c>
      <c r="K347" s="373" t="str">
        <f t="shared" si="34"/>
        <v/>
      </c>
    </row>
    <row r="348" spans="1:11" hidden="1" outlineLevel="1">
      <c r="A348" s="371" t="s">
        <v>147</v>
      </c>
      <c r="B348" s="372" t="str">
        <f>IF('(1) Budżet szczegółowy'!B355&lt;&gt;"",'(1) Budżet szczegółowy'!B355,"")</f>
        <v/>
      </c>
      <c r="C348" s="373" t="str">
        <f>IF(B348&lt;&gt;"",'(1) Budżet szczegółowy'!H355,"")</f>
        <v/>
      </c>
      <c r="D348" s="373" t="str">
        <f>IF(B348&lt;&gt;"",SUMIF('(2) Rejestr wydatków'!$B$612:$B$711, '(3) Monitoring'!A348, '(2) Rejestr wydatków'!$H$612:$H$711),"")</f>
        <v/>
      </c>
      <c r="E348" s="373" t="str">
        <f t="shared" si="31"/>
        <v/>
      </c>
      <c r="F348" s="373"/>
      <c r="G348" s="373" t="str">
        <f>IF(B348&lt;&gt;"",'(1) Budżet szczegółowy'!I355+'(1) Budżet szczegółowy'!M355+'(1) Budżet szczegółowy'!J355,"")</f>
        <v/>
      </c>
      <c r="H348" s="373" t="str">
        <f>IF(B348&lt;&gt;"",SUMIF('(2) Rejestr wydatków'!$B$612:$B$711, '(3) Monitoring'!A348, '(2) Rejestr wydatków'!$I$612:$I$711),"")</f>
        <v/>
      </c>
      <c r="I348" s="373" t="str">
        <f t="shared" si="32"/>
        <v/>
      </c>
      <c r="J348" s="373" t="str">
        <f t="shared" si="33"/>
        <v/>
      </c>
      <c r="K348" s="373" t="str">
        <f t="shared" si="34"/>
        <v/>
      </c>
    </row>
    <row r="349" spans="1:11" hidden="1" outlineLevel="1">
      <c r="A349" s="371" t="s">
        <v>148</v>
      </c>
      <c r="B349" s="372" t="str">
        <f>IF('(1) Budżet szczegółowy'!B356&lt;&gt;"",'(1) Budżet szczegółowy'!B356,"")</f>
        <v/>
      </c>
      <c r="C349" s="373" t="str">
        <f>IF(B349&lt;&gt;"",'(1) Budżet szczegółowy'!H356,"")</f>
        <v/>
      </c>
      <c r="D349" s="373" t="str">
        <f>IF(B349&lt;&gt;"",SUMIF('(2) Rejestr wydatków'!$B$612:$B$711, '(3) Monitoring'!A349, '(2) Rejestr wydatków'!$H$612:$H$711),"")</f>
        <v/>
      </c>
      <c r="E349" s="373" t="str">
        <f t="shared" si="31"/>
        <v/>
      </c>
      <c r="F349" s="373"/>
      <c r="G349" s="373" t="str">
        <f>IF(B349&lt;&gt;"",'(1) Budżet szczegółowy'!I356+'(1) Budżet szczegółowy'!M356+'(1) Budżet szczegółowy'!J356,"")</f>
        <v/>
      </c>
      <c r="H349" s="373" t="str">
        <f>IF(B349&lt;&gt;"",SUMIF('(2) Rejestr wydatków'!$B$612:$B$711, '(3) Monitoring'!A349, '(2) Rejestr wydatków'!$I$612:$I$711),"")</f>
        <v/>
      </c>
      <c r="I349" s="373" t="str">
        <f t="shared" si="32"/>
        <v/>
      </c>
      <c r="J349" s="373" t="str">
        <f t="shared" si="33"/>
        <v/>
      </c>
      <c r="K349" s="373" t="str">
        <f t="shared" si="34"/>
        <v/>
      </c>
    </row>
    <row r="350" spans="1:11" hidden="1" outlineLevel="1">
      <c r="A350" s="371" t="s">
        <v>149</v>
      </c>
      <c r="B350" s="372" t="str">
        <f>IF('(1) Budżet szczegółowy'!B357&lt;&gt;"",'(1) Budżet szczegółowy'!B357,"")</f>
        <v/>
      </c>
      <c r="C350" s="373" t="str">
        <f>IF(B350&lt;&gt;"",'(1) Budżet szczegółowy'!H357,"")</f>
        <v/>
      </c>
      <c r="D350" s="373" t="str">
        <f>IF(B350&lt;&gt;"",SUMIF('(2) Rejestr wydatków'!$B$612:$B$711, '(3) Monitoring'!A350, '(2) Rejestr wydatków'!$H$612:$H$711),"")</f>
        <v/>
      </c>
      <c r="E350" s="373" t="str">
        <f t="shared" si="31"/>
        <v/>
      </c>
      <c r="F350" s="373"/>
      <c r="G350" s="373" t="str">
        <f>IF(B350&lt;&gt;"",'(1) Budżet szczegółowy'!I357+'(1) Budżet szczegółowy'!M357+'(1) Budżet szczegółowy'!J357,"")</f>
        <v/>
      </c>
      <c r="H350" s="373" t="str">
        <f>IF(B350&lt;&gt;"",SUMIF('(2) Rejestr wydatków'!$B$612:$B$711, '(3) Monitoring'!A350, '(2) Rejestr wydatków'!$I$612:$I$711),"")</f>
        <v/>
      </c>
      <c r="I350" s="373" t="str">
        <f t="shared" si="32"/>
        <v/>
      </c>
      <c r="J350" s="373" t="str">
        <f t="shared" si="33"/>
        <v/>
      </c>
      <c r="K350" s="373" t="str">
        <f t="shared" si="34"/>
        <v/>
      </c>
    </row>
    <row r="351" spans="1:11" hidden="1" outlineLevel="1">
      <c r="A351" s="371" t="s">
        <v>150</v>
      </c>
      <c r="B351" s="372" t="str">
        <f>IF('(1) Budżet szczegółowy'!B358&lt;&gt;"",'(1) Budżet szczegółowy'!B358,"")</f>
        <v/>
      </c>
      <c r="C351" s="373" t="str">
        <f>IF(B351&lt;&gt;"",'(1) Budżet szczegółowy'!H358,"")</f>
        <v/>
      </c>
      <c r="D351" s="373" t="str">
        <f>IF(B351&lt;&gt;"",SUMIF('(2) Rejestr wydatków'!$B$612:$B$711, '(3) Monitoring'!A351, '(2) Rejestr wydatków'!$H$612:$H$711),"")</f>
        <v/>
      </c>
      <c r="E351" s="373" t="str">
        <f t="shared" si="31"/>
        <v/>
      </c>
      <c r="F351" s="373"/>
      <c r="G351" s="373" t="str">
        <f>IF(B351&lt;&gt;"",'(1) Budżet szczegółowy'!I358+'(1) Budżet szczegółowy'!M358+'(1) Budżet szczegółowy'!J358,"")</f>
        <v/>
      </c>
      <c r="H351" s="373" t="str">
        <f>IF(B351&lt;&gt;"",SUMIF('(2) Rejestr wydatków'!$B$612:$B$711, '(3) Monitoring'!A351, '(2) Rejestr wydatków'!$I$612:$I$711),"")</f>
        <v/>
      </c>
      <c r="I351" s="373" t="str">
        <f t="shared" si="32"/>
        <v/>
      </c>
      <c r="J351" s="373" t="str">
        <f t="shared" si="33"/>
        <v/>
      </c>
      <c r="K351" s="373" t="str">
        <f t="shared" si="34"/>
        <v/>
      </c>
    </row>
    <row r="352" spans="1:11" hidden="1" outlineLevel="1">
      <c r="A352" s="371" t="s">
        <v>151</v>
      </c>
      <c r="B352" s="372" t="str">
        <f>IF('(1) Budżet szczegółowy'!B359&lt;&gt;"",'(1) Budżet szczegółowy'!B359,"")</f>
        <v/>
      </c>
      <c r="C352" s="373" t="str">
        <f>IF(B352&lt;&gt;"",'(1) Budżet szczegółowy'!H359,"")</f>
        <v/>
      </c>
      <c r="D352" s="373" t="str">
        <f>IF(B352&lt;&gt;"",SUMIF('(2) Rejestr wydatków'!$B$612:$B$711, '(3) Monitoring'!A352, '(2) Rejestr wydatków'!$H$612:$H$711),"")</f>
        <v/>
      </c>
      <c r="E352" s="373" t="str">
        <f t="shared" si="31"/>
        <v/>
      </c>
      <c r="F352" s="373"/>
      <c r="G352" s="373" t="str">
        <f>IF(B352&lt;&gt;"",'(1) Budżet szczegółowy'!I359+'(1) Budżet szczegółowy'!M359+'(1) Budżet szczegółowy'!J359,"")</f>
        <v/>
      </c>
      <c r="H352" s="373" t="str">
        <f>IF(B352&lt;&gt;"",SUMIF('(2) Rejestr wydatków'!$B$612:$B$711, '(3) Monitoring'!A352, '(2) Rejestr wydatków'!$I$612:$I$711),"")</f>
        <v/>
      </c>
      <c r="I352" s="373" t="str">
        <f t="shared" si="32"/>
        <v/>
      </c>
      <c r="J352" s="373" t="str">
        <f t="shared" si="33"/>
        <v/>
      </c>
      <c r="K352" s="373" t="str">
        <f t="shared" si="34"/>
        <v/>
      </c>
    </row>
    <row r="353" spans="1:11" hidden="1" outlineLevel="1">
      <c r="A353" s="371" t="s">
        <v>152</v>
      </c>
      <c r="B353" s="372" t="str">
        <f>IF('(1) Budżet szczegółowy'!B360&lt;&gt;"",'(1) Budżet szczegółowy'!B360,"")</f>
        <v/>
      </c>
      <c r="C353" s="373" t="str">
        <f>IF(B353&lt;&gt;"",'(1) Budżet szczegółowy'!H360,"")</f>
        <v/>
      </c>
      <c r="D353" s="373" t="str">
        <f>IF(B353&lt;&gt;"",SUMIF('(2) Rejestr wydatków'!$B$612:$B$711, '(3) Monitoring'!A353, '(2) Rejestr wydatków'!$H$612:$H$711),"")</f>
        <v/>
      </c>
      <c r="E353" s="373" t="str">
        <f t="shared" si="31"/>
        <v/>
      </c>
      <c r="F353" s="373"/>
      <c r="G353" s="373" t="str">
        <f>IF(B353&lt;&gt;"",'(1) Budżet szczegółowy'!I360+'(1) Budżet szczegółowy'!M360+'(1) Budżet szczegółowy'!J360,"")</f>
        <v/>
      </c>
      <c r="H353" s="373" t="str">
        <f>IF(B353&lt;&gt;"",SUMIF('(2) Rejestr wydatków'!$B$612:$B$711, '(3) Monitoring'!A353, '(2) Rejestr wydatków'!$I$612:$I$711),"")</f>
        <v/>
      </c>
      <c r="I353" s="373" t="str">
        <f t="shared" si="32"/>
        <v/>
      </c>
      <c r="J353" s="373" t="str">
        <f t="shared" si="33"/>
        <v/>
      </c>
      <c r="K353" s="373" t="str">
        <f t="shared" si="34"/>
        <v/>
      </c>
    </row>
    <row r="354" spans="1:11" hidden="1" outlineLevel="1">
      <c r="A354" s="371" t="s">
        <v>153</v>
      </c>
      <c r="B354" s="372" t="str">
        <f>IF('(1) Budżet szczegółowy'!B361&lt;&gt;"",'(1) Budżet szczegółowy'!B361,"")</f>
        <v/>
      </c>
      <c r="C354" s="373" t="str">
        <f>IF(B354&lt;&gt;"",'(1) Budżet szczegółowy'!H361,"")</f>
        <v/>
      </c>
      <c r="D354" s="373" t="str">
        <f>IF(B354&lt;&gt;"",SUMIF('(2) Rejestr wydatków'!$B$612:$B$711, '(3) Monitoring'!A354, '(2) Rejestr wydatków'!$H$612:$H$711),"")</f>
        <v/>
      </c>
      <c r="E354" s="373" t="str">
        <f t="shared" si="31"/>
        <v/>
      </c>
      <c r="F354" s="373"/>
      <c r="G354" s="373" t="str">
        <f>IF(B354&lt;&gt;"",'(1) Budżet szczegółowy'!I361+'(1) Budżet szczegółowy'!M361+'(1) Budżet szczegółowy'!J361,"")</f>
        <v/>
      </c>
      <c r="H354" s="373" t="str">
        <f>IF(B354&lt;&gt;"",SUMIF('(2) Rejestr wydatków'!$B$612:$B$711, '(3) Monitoring'!A354, '(2) Rejestr wydatków'!$I$612:$I$711),"")</f>
        <v/>
      </c>
      <c r="I354" s="373" t="str">
        <f t="shared" si="32"/>
        <v/>
      </c>
      <c r="J354" s="373" t="str">
        <f t="shared" si="33"/>
        <v/>
      </c>
      <c r="K354" s="373" t="str">
        <f t="shared" si="34"/>
        <v/>
      </c>
    </row>
    <row r="355" spans="1:11" hidden="1" outlineLevel="1">
      <c r="A355" s="371" t="s">
        <v>154</v>
      </c>
      <c r="B355" s="372" t="str">
        <f>IF('(1) Budżet szczegółowy'!B362&lt;&gt;"",'(1) Budżet szczegółowy'!B362,"")</f>
        <v/>
      </c>
      <c r="C355" s="373" t="str">
        <f>IF(B355&lt;&gt;"",'(1) Budżet szczegółowy'!H362,"")</f>
        <v/>
      </c>
      <c r="D355" s="373" t="str">
        <f>IF(B355&lt;&gt;"",SUMIF('(2) Rejestr wydatków'!$B$612:$B$711, '(3) Monitoring'!A355, '(2) Rejestr wydatków'!$H$612:$H$711),"")</f>
        <v/>
      </c>
      <c r="E355" s="373" t="str">
        <f t="shared" si="31"/>
        <v/>
      </c>
      <c r="F355" s="373"/>
      <c r="G355" s="373" t="str">
        <f>IF(B355&lt;&gt;"",'(1) Budżet szczegółowy'!I362+'(1) Budżet szczegółowy'!M362+'(1) Budżet szczegółowy'!J362,"")</f>
        <v/>
      </c>
      <c r="H355" s="373" t="str">
        <f>IF(B355&lt;&gt;"",SUMIF('(2) Rejestr wydatków'!$B$612:$B$711, '(3) Monitoring'!A355, '(2) Rejestr wydatków'!$I$612:$I$711),"")</f>
        <v/>
      </c>
      <c r="I355" s="373" t="str">
        <f t="shared" si="32"/>
        <v/>
      </c>
      <c r="J355" s="373" t="str">
        <f t="shared" si="33"/>
        <v/>
      </c>
      <c r="K355" s="373" t="str">
        <f t="shared" si="34"/>
        <v/>
      </c>
    </row>
    <row r="356" spans="1:11" hidden="1" outlineLevel="1">
      <c r="A356" s="371" t="s">
        <v>155</v>
      </c>
      <c r="B356" s="372" t="str">
        <f>IF('(1) Budżet szczegółowy'!B363&lt;&gt;"",'(1) Budżet szczegółowy'!B363,"")</f>
        <v/>
      </c>
      <c r="C356" s="373" t="str">
        <f>IF(B356&lt;&gt;"",'(1) Budżet szczegółowy'!H363,"")</f>
        <v/>
      </c>
      <c r="D356" s="373" t="str">
        <f>IF(B356&lt;&gt;"",SUMIF('(2) Rejestr wydatków'!$B$612:$B$711, '(3) Monitoring'!A356, '(2) Rejestr wydatków'!$H$612:$H$711),"")</f>
        <v/>
      </c>
      <c r="E356" s="373" t="str">
        <f t="shared" si="31"/>
        <v/>
      </c>
      <c r="F356" s="373"/>
      <c r="G356" s="373" t="str">
        <f>IF(B356&lt;&gt;"",'(1) Budżet szczegółowy'!I363+'(1) Budżet szczegółowy'!M363+'(1) Budżet szczegółowy'!J363,"")</f>
        <v/>
      </c>
      <c r="H356" s="373" t="str">
        <f>IF(B356&lt;&gt;"",SUMIF('(2) Rejestr wydatków'!$B$612:$B$711, '(3) Monitoring'!A356, '(2) Rejestr wydatków'!$I$612:$I$711),"")</f>
        <v/>
      </c>
      <c r="I356" s="373" t="str">
        <f t="shared" si="32"/>
        <v/>
      </c>
      <c r="J356" s="373" t="str">
        <f t="shared" si="33"/>
        <v/>
      </c>
      <c r="K356" s="373" t="str">
        <f t="shared" si="34"/>
        <v/>
      </c>
    </row>
    <row r="357" spans="1:11" hidden="1" outlineLevel="1">
      <c r="A357" s="371" t="s">
        <v>156</v>
      </c>
      <c r="B357" s="372" t="str">
        <f>IF('(1) Budżet szczegółowy'!B364&lt;&gt;"",'(1) Budżet szczegółowy'!B364,"")</f>
        <v/>
      </c>
      <c r="C357" s="373" t="str">
        <f>IF(B357&lt;&gt;"",'(1) Budżet szczegółowy'!H364,"")</f>
        <v/>
      </c>
      <c r="D357" s="373" t="str">
        <f>IF(B357&lt;&gt;"",SUMIF('(2) Rejestr wydatków'!$B$612:$B$711, '(3) Monitoring'!A357, '(2) Rejestr wydatków'!$H$612:$H$711),"")</f>
        <v/>
      </c>
      <c r="E357" s="373" t="str">
        <f t="shared" si="31"/>
        <v/>
      </c>
      <c r="F357" s="373"/>
      <c r="G357" s="373" t="str">
        <f>IF(B357&lt;&gt;"",'(1) Budżet szczegółowy'!I364+'(1) Budżet szczegółowy'!M364+'(1) Budżet szczegółowy'!J364,"")</f>
        <v/>
      </c>
      <c r="H357" s="373" t="str">
        <f>IF(B357&lt;&gt;"",SUMIF('(2) Rejestr wydatków'!$B$612:$B$711, '(3) Monitoring'!A357, '(2) Rejestr wydatków'!$I$612:$I$711),"")</f>
        <v/>
      </c>
      <c r="I357" s="373" t="str">
        <f t="shared" si="32"/>
        <v/>
      </c>
      <c r="J357" s="373" t="str">
        <f t="shared" si="33"/>
        <v/>
      </c>
      <c r="K357" s="373" t="str">
        <f t="shared" si="34"/>
        <v/>
      </c>
    </row>
    <row r="358" spans="1:11" hidden="1" outlineLevel="1">
      <c r="A358" s="371" t="s">
        <v>157</v>
      </c>
      <c r="B358" s="372" t="str">
        <f>IF('(1) Budżet szczegółowy'!B365&lt;&gt;"",'(1) Budżet szczegółowy'!B365,"")</f>
        <v/>
      </c>
      <c r="C358" s="373" t="str">
        <f>IF(B358&lt;&gt;"",'(1) Budżet szczegółowy'!H365,"")</f>
        <v/>
      </c>
      <c r="D358" s="373" t="str">
        <f>IF(B358&lt;&gt;"",SUMIF('(2) Rejestr wydatków'!$B$612:$B$711, '(3) Monitoring'!A358, '(2) Rejestr wydatków'!$H$612:$H$711),"")</f>
        <v/>
      </c>
      <c r="E358" s="373" t="str">
        <f t="shared" si="31"/>
        <v/>
      </c>
      <c r="F358" s="373"/>
      <c r="G358" s="373" t="str">
        <f>IF(B358&lt;&gt;"",'(1) Budżet szczegółowy'!I365+'(1) Budżet szczegółowy'!M365+'(1) Budżet szczegółowy'!J365,"")</f>
        <v/>
      </c>
      <c r="H358" s="373" t="str">
        <f>IF(B358&lt;&gt;"",SUMIF('(2) Rejestr wydatków'!$B$612:$B$711, '(3) Monitoring'!A358, '(2) Rejestr wydatków'!$I$612:$I$711),"")</f>
        <v/>
      </c>
      <c r="I358" s="373" t="str">
        <f t="shared" si="32"/>
        <v/>
      </c>
      <c r="J358" s="373" t="str">
        <f t="shared" si="33"/>
        <v/>
      </c>
      <c r="K358" s="373" t="str">
        <f t="shared" si="34"/>
        <v/>
      </c>
    </row>
    <row r="359" spans="1:11" hidden="1" outlineLevel="1">
      <c r="A359" s="371" t="s">
        <v>158</v>
      </c>
      <c r="B359" s="372" t="str">
        <f>IF('(1) Budżet szczegółowy'!B366&lt;&gt;"",'(1) Budżet szczegółowy'!B366,"")</f>
        <v/>
      </c>
      <c r="C359" s="373" t="str">
        <f>IF(B359&lt;&gt;"",'(1) Budżet szczegółowy'!H366,"")</f>
        <v/>
      </c>
      <c r="D359" s="373" t="str">
        <f>IF(B359&lt;&gt;"",SUMIF('(2) Rejestr wydatków'!$B$612:$B$711, '(3) Monitoring'!A359, '(2) Rejestr wydatków'!$H$612:$H$711),"")</f>
        <v/>
      </c>
      <c r="E359" s="373" t="str">
        <f t="shared" si="31"/>
        <v/>
      </c>
      <c r="F359" s="373"/>
      <c r="G359" s="373" t="str">
        <f>IF(B359&lt;&gt;"",'(1) Budżet szczegółowy'!I366+'(1) Budżet szczegółowy'!M366+'(1) Budżet szczegółowy'!J366,"")</f>
        <v/>
      </c>
      <c r="H359" s="373" t="str">
        <f>IF(B359&lt;&gt;"",SUMIF('(2) Rejestr wydatków'!$B$612:$B$711, '(3) Monitoring'!A359, '(2) Rejestr wydatków'!$I$612:$I$711),"")</f>
        <v/>
      </c>
      <c r="I359" s="373" t="str">
        <f t="shared" si="32"/>
        <v/>
      </c>
      <c r="J359" s="373" t="str">
        <f t="shared" si="33"/>
        <v/>
      </c>
      <c r="K359" s="373" t="str">
        <f t="shared" si="34"/>
        <v/>
      </c>
    </row>
    <row r="360" spans="1:11" hidden="1" outlineLevel="1">
      <c r="A360" s="371" t="s">
        <v>159</v>
      </c>
      <c r="B360" s="372" t="str">
        <f>IF('(1) Budżet szczegółowy'!B367&lt;&gt;"",'(1) Budżet szczegółowy'!B367,"")</f>
        <v/>
      </c>
      <c r="C360" s="373" t="str">
        <f>IF(B360&lt;&gt;"",'(1) Budżet szczegółowy'!H367,"")</f>
        <v/>
      </c>
      <c r="D360" s="373" t="str">
        <f>IF(B360&lt;&gt;"",SUMIF('(2) Rejestr wydatków'!$B$612:$B$711, '(3) Monitoring'!A360, '(2) Rejestr wydatków'!$H$612:$H$711),"")</f>
        <v/>
      </c>
      <c r="E360" s="373" t="str">
        <f t="shared" si="31"/>
        <v/>
      </c>
      <c r="F360" s="373"/>
      <c r="G360" s="373" t="str">
        <f>IF(B360&lt;&gt;"",'(1) Budżet szczegółowy'!I367+'(1) Budżet szczegółowy'!M367+'(1) Budżet szczegółowy'!J367,"")</f>
        <v/>
      </c>
      <c r="H360" s="373" t="str">
        <f>IF(B360&lt;&gt;"",SUMIF('(2) Rejestr wydatków'!$B$612:$B$711, '(3) Monitoring'!A360, '(2) Rejestr wydatków'!$I$612:$I$711),"")</f>
        <v/>
      </c>
      <c r="I360" s="373" t="str">
        <f t="shared" si="32"/>
        <v/>
      </c>
      <c r="J360" s="373" t="str">
        <f t="shared" si="33"/>
        <v/>
      </c>
      <c r="K360" s="373" t="str">
        <f t="shared" si="34"/>
        <v/>
      </c>
    </row>
    <row r="361" spans="1:11" hidden="1" outlineLevel="1">
      <c r="A361" s="371" t="s">
        <v>160</v>
      </c>
      <c r="B361" s="372" t="str">
        <f>IF('(1) Budżet szczegółowy'!B368&lt;&gt;"",'(1) Budżet szczegółowy'!B368,"")</f>
        <v/>
      </c>
      <c r="C361" s="373" t="str">
        <f>IF(B361&lt;&gt;"",'(1) Budżet szczegółowy'!H368,"")</f>
        <v/>
      </c>
      <c r="D361" s="373" t="str">
        <f>IF(B361&lt;&gt;"",SUMIF('(2) Rejestr wydatków'!$B$612:$B$711, '(3) Monitoring'!A361, '(2) Rejestr wydatków'!$H$612:$H$711),"")</f>
        <v/>
      </c>
      <c r="E361" s="373" t="str">
        <f t="shared" si="31"/>
        <v/>
      </c>
      <c r="F361" s="373"/>
      <c r="G361" s="373" t="str">
        <f>IF(B361&lt;&gt;"",'(1) Budżet szczegółowy'!I368+'(1) Budżet szczegółowy'!M368+'(1) Budżet szczegółowy'!J368,"")</f>
        <v/>
      </c>
      <c r="H361" s="373" t="str">
        <f>IF(B361&lt;&gt;"",SUMIF('(2) Rejestr wydatków'!$B$612:$B$711, '(3) Monitoring'!A361, '(2) Rejestr wydatków'!$I$612:$I$711),"")</f>
        <v/>
      </c>
      <c r="I361" s="373" t="str">
        <f t="shared" si="32"/>
        <v/>
      </c>
      <c r="J361" s="373" t="str">
        <f t="shared" si="33"/>
        <v/>
      </c>
      <c r="K361" s="373" t="str">
        <f t="shared" si="34"/>
        <v/>
      </c>
    </row>
    <row r="362" spans="1:11" collapsed="1">
      <c r="A362" s="381"/>
      <c r="B362" s="381" t="str">
        <f>'(1) Budżet szczegółowy'!B370</f>
        <v>DZIAŁANIE 8</v>
      </c>
      <c r="C362" s="382">
        <f>SUM(C363:C412)</f>
        <v>0</v>
      </c>
      <c r="D362" s="382">
        <f t="shared" ref="D362:I362" si="35">SUM(D363:D412)</f>
        <v>0</v>
      </c>
      <c r="E362" s="382">
        <f t="shared" si="35"/>
        <v>0</v>
      </c>
      <c r="F362" s="382">
        <f t="shared" si="35"/>
        <v>0</v>
      </c>
      <c r="G362" s="382">
        <f t="shared" si="35"/>
        <v>0</v>
      </c>
      <c r="H362" s="382">
        <f t="shared" si="35"/>
        <v>0</v>
      </c>
      <c r="I362" s="382">
        <f t="shared" si="35"/>
        <v>0</v>
      </c>
      <c r="J362" s="382">
        <f t="shared" si="33"/>
        <v>0</v>
      </c>
      <c r="K362" s="382">
        <f t="shared" si="34"/>
        <v>0</v>
      </c>
    </row>
    <row r="363" spans="1:11">
      <c r="A363" s="383" t="s">
        <v>111</v>
      </c>
      <c r="B363" s="384" t="str">
        <f>IF('(1) Budżet szczegółowy'!B371&lt;&gt;"",'(1) Budżet szczegółowy'!B371,"")</f>
        <v/>
      </c>
      <c r="C363" s="385" t="str">
        <f>IF(B363&lt;&gt;"",'(1) Budżet szczegółowy'!H371,"")</f>
        <v/>
      </c>
      <c r="D363" s="385" t="str">
        <f>IF(B363&lt;&gt;"",SUMIF('(2) Rejestr wydatków'!$B$713:$B$812, '(3) Monitoring'!A363, '(2) Rejestr wydatków'!$H$713:$H$812),"")</f>
        <v/>
      </c>
      <c r="E363" s="385" t="str">
        <f>IF(B363&lt;&gt;"",C363-D363,"")</f>
        <v/>
      </c>
      <c r="F363" s="385"/>
      <c r="G363" s="385" t="str">
        <f>IF(B363&lt;&gt;"",'(1) Budżet szczegółowy'!I371+'(1) Budżet szczegółowy'!M371+'(1) Budżet szczegółowy'!J371,"")</f>
        <v/>
      </c>
      <c r="H363" s="385" t="str">
        <f>IF(B363&lt;&gt;"",SUMIF('(2) Rejestr wydatków'!$B$713:$B$812, '(3) Monitoring'!A363, '(2) Rejestr wydatków'!$I$713:$I$812),"")</f>
        <v/>
      </c>
      <c r="I363" s="385" t="str">
        <f>IF(B363&lt;&gt;"",SUM(G363-H363),"")</f>
        <v/>
      </c>
      <c r="J363" s="385" t="str">
        <f t="shared" si="33"/>
        <v/>
      </c>
      <c r="K363" s="385" t="str">
        <f t="shared" si="34"/>
        <v/>
      </c>
    </row>
    <row r="364" spans="1:11">
      <c r="A364" s="383" t="s">
        <v>112</v>
      </c>
      <c r="B364" s="384" t="str">
        <f>IF('(1) Budżet szczegółowy'!B372&lt;&gt;"",'(1) Budżet szczegółowy'!B372,"")</f>
        <v/>
      </c>
      <c r="C364" s="385" t="str">
        <f>IF(B364&lt;&gt;"",'(1) Budżet szczegółowy'!H372,"")</f>
        <v/>
      </c>
      <c r="D364" s="385" t="str">
        <f>IF(B364&lt;&gt;"",SUMIF('(2) Rejestr wydatków'!$B$713:$B$812, '(3) Monitoring'!A364, '(2) Rejestr wydatków'!$H$713:$H$812),"")</f>
        <v/>
      </c>
      <c r="E364" s="385" t="str">
        <f t="shared" ref="E364:E412" si="36">IF(B364&lt;&gt;"",C364-D364,"")</f>
        <v/>
      </c>
      <c r="F364" s="385"/>
      <c r="G364" s="385" t="str">
        <f>IF(B364&lt;&gt;"",'(1) Budżet szczegółowy'!I372+'(1) Budżet szczegółowy'!M372+'(1) Budżet szczegółowy'!J372,"")</f>
        <v/>
      </c>
      <c r="H364" s="385" t="str">
        <f>IF(B364&lt;&gt;"",SUMIF('(2) Rejestr wydatków'!$B$713:$B$812, '(3) Monitoring'!A364, '(2) Rejestr wydatków'!$I$713:$I$812),"")</f>
        <v/>
      </c>
      <c r="I364" s="385" t="str">
        <f t="shared" ref="I364:I412" si="37">IF(B364&lt;&gt;"",SUM(G364-H364),"")</f>
        <v/>
      </c>
      <c r="J364" s="385" t="str">
        <f t="shared" si="33"/>
        <v/>
      </c>
      <c r="K364" s="385" t="str">
        <f t="shared" si="34"/>
        <v/>
      </c>
    </row>
    <row r="365" spans="1:11">
      <c r="A365" s="383" t="s">
        <v>113</v>
      </c>
      <c r="B365" s="384" t="str">
        <f>IF('(1) Budżet szczegółowy'!B373&lt;&gt;"",'(1) Budżet szczegółowy'!B373,"")</f>
        <v/>
      </c>
      <c r="C365" s="385" t="str">
        <f>IF(B365&lt;&gt;"",'(1) Budżet szczegółowy'!H373,"")</f>
        <v/>
      </c>
      <c r="D365" s="385" t="str">
        <f>IF(B365&lt;&gt;"",SUMIF('(2) Rejestr wydatków'!$B$713:$B$812, '(3) Monitoring'!A365, '(2) Rejestr wydatków'!$H$713:$H$812),"")</f>
        <v/>
      </c>
      <c r="E365" s="385" t="str">
        <f t="shared" si="36"/>
        <v/>
      </c>
      <c r="F365" s="385"/>
      <c r="G365" s="385" t="str">
        <f>IF(B365&lt;&gt;"",'(1) Budżet szczegółowy'!I373+'(1) Budżet szczegółowy'!M373+'(1) Budżet szczegółowy'!J373,"")</f>
        <v/>
      </c>
      <c r="H365" s="385" t="str">
        <f>IF(B365&lt;&gt;"",SUMIF('(2) Rejestr wydatków'!$B$713:$B$812, '(3) Monitoring'!A365, '(2) Rejestr wydatków'!$I$713:$I$812),"")</f>
        <v/>
      </c>
      <c r="I365" s="385" t="str">
        <f t="shared" si="37"/>
        <v/>
      </c>
      <c r="J365" s="385" t="str">
        <f t="shared" si="33"/>
        <v/>
      </c>
      <c r="K365" s="385" t="str">
        <f t="shared" si="34"/>
        <v/>
      </c>
    </row>
    <row r="366" spans="1:11">
      <c r="A366" s="383" t="s">
        <v>114</v>
      </c>
      <c r="B366" s="384" t="str">
        <f>IF('(1) Budżet szczegółowy'!B374&lt;&gt;"",'(1) Budżet szczegółowy'!B374,"")</f>
        <v/>
      </c>
      <c r="C366" s="385" t="str">
        <f>IF(B366&lt;&gt;"",'(1) Budżet szczegółowy'!H374,"")</f>
        <v/>
      </c>
      <c r="D366" s="385" t="str">
        <f>IF(B366&lt;&gt;"",SUMIF('(2) Rejestr wydatków'!$B$713:$B$812, '(3) Monitoring'!A366, '(2) Rejestr wydatków'!$H$713:$H$812),"")</f>
        <v/>
      </c>
      <c r="E366" s="385" t="str">
        <f t="shared" si="36"/>
        <v/>
      </c>
      <c r="F366" s="385"/>
      <c r="G366" s="385" t="str">
        <f>IF(B366&lt;&gt;"",'(1) Budżet szczegółowy'!I374+'(1) Budżet szczegółowy'!M374+'(1) Budżet szczegółowy'!J374,"")</f>
        <v/>
      </c>
      <c r="H366" s="385" t="str">
        <f>IF(B366&lt;&gt;"",SUMIF('(2) Rejestr wydatków'!$B$713:$B$812, '(3) Monitoring'!A366, '(2) Rejestr wydatków'!$I$713:$I$812),"")</f>
        <v/>
      </c>
      <c r="I366" s="385" t="str">
        <f t="shared" si="37"/>
        <v/>
      </c>
      <c r="J366" s="385" t="str">
        <f t="shared" si="33"/>
        <v/>
      </c>
      <c r="K366" s="385" t="str">
        <f t="shared" si="34"/>
        <v/>
      </c>
    </row>
    <row r="367" spans="1:11">
      <c r="A367" s="383" t="s">
        <v>115</v>
      </c>
      <c r="B367" s="384" t="str">
        <f>IF('(1) Budżet szczegółowy'!B375&lt;&gt;"",'(1) Budżet szczegółowy'!B375,"")</f>
        <v/>
      </c>
      <c r="C367" s="385" t="str">
        <f>IF(B367&lt;&gt;"",'(1) Budżet szczegółowy'!H375,"")</f>
        <v/>
      </c>
      <c r="D367" s="385" t="str">
        <f>IF(B367&lt;&gt;"",SUMIF('(2) Rejestr wydatków'!$B$713:$B$812, '(3) Monitoring'!A367, '(2) Rejestr wydatków'!$H$713:$H$812),"")</f>
        <v/>
      </c>
      <c r="E367" s="385" t="str">
        <f t="shared" si="36"/>
        <v/>
      </c>
      <c r="F367" s="385"/>
      <c r="G367" s="385" t="str">
        <f>IF(B367&lt;&gt;"",'(1) Budżet szczegółowy'!I375+'(1) Budżet szczegółowy'!M375+'(1) Budżet szczegółowy'!J375,"")</f>
        <v/>
      </c>
      <c r="H367" s="385" t="str">
        <f>IF(B367&lt;&gt;"",SUMIF('(2) Rejestr wydatków'!$B$713:$B$812, '(3) Monitoring'!A367, '(2) Rejestr wydatków'!$I$713:$I$812),"")</f>
        <v/>
      </c>
      <c r="I367" s="385" t="str">
        <f t="shared" si="37"/>
        <v/>
      </c>
      <c r="J367" s="385" t="str">
        <f t="shared" si="33"/>
        <v/>
      </c>
      <c r="K367" s="385" t="str">
        <f t="shared" si="34"/>
        <v/>
      </c>
    </row>
    <row r="368" spans="1:11">
      <c r="A368" s="383" t="s">
        <v>116</v>
      </c>
      <c r="B368" s="384" t="str">
        <f>IF('(1) Budżet szczegółowy'!B376&lt;&gt;"",'(1) Budżet szczegółowy'!B376,"")</f>
        <v/>
      </c>
      <c r="C368" s="385" t="str">
        <f>IF(B368&lt;&gt;"",'(1) Budżet szczegółowy'!H376,"")</f>
        <v/>
      </c>
      <c r="D368" s="385" t="str">
        <f>IF(B368&lt;&gt;"",SUMIF('(2) Rejestr wydatków'!$B$713:$B$812, '(3) Monitoring'!A368, '(2) Rejestr wydatków'!$H$713:$H$812),"")</f>
        <v/>
      </c>
      <c r="E368" s="385" t="str">
        <f t="shared" si="36"/>
        <v/>
      </c>
      <c r="F368" s="385"/>
      <c r="G368" s="385" t="str">
        <f>IF(B368&lt;&gt;"",'(1) Budżet szczegółowy'!I376+'(1) Budżet szczegółowy'!M376+'(1) Budżet szczegółowy'!J376,"")</f>
        <v/>
      </c>
      <c r="H368" s="385" t="str">
        <f>IF(B368&lt;&gt;"",SUMIF('(2) Rejestr wydatków'!$B$713:$B$812, '(3) Monitoring'!A368, '(2) Rejestr wydatków'!$I$713:$I$812),"")</f>
        <v/>
      </c>
      <c r="I368" s="385" t="str">
        <f t="shared" si="37"/>
        <v/>
      </c>
      <c r="J368" s="385" t="str">
        <f t="shared" si="33"/>
        <v/>
      </c>
      <c r="K368" s="385" t="str">
        <f t="shared" si="34"/>
        <v/>
      </c>
    </row>
    <row r="369" spans="1:11">
      <c r="A369" s="383" t="s">
        <v>117</v>
      </c>
      <c r="B369" s="384" t="str">
        <f>IF('(1) Budżet szczegółowy'!B377&lt;&gt;"",'(1) Budżet szczegółowy'!B377,"")</f>
        <v/>
      </c>
      <c r="C369" s="385" t="str">
        <f>IF(B369&lt;&gt;"",'(1) Budżet szczegółowy'!H377,"")</f>
        <v/>
      </c>
      <c r="D369" s="385" t="str">
        <f>IF(B369&lt;&gt;"",SUMIF('(2) Rejestr wydatków'!$B$713:$B$812, '(3) Monitoring'!A369, '(2) Rejestr wydatków'!$H$713:$H$812),"")</f>
        <v/>
      </c>
      <c r="E369" s="385" t="str">
        <f t="shared" si="36"/>
        <v/>
      </c>
      <c r="F369" s="385"/>
      <c r="G369" s="385" t="str">
        <f>IF(B369&lt;&gt;"",'(1) Budżet szczegółowy'!I377+'(1) Budżet szczegółowy'!M377+'(1) Budżet szczegółowy'!J377,"")</f>
        <v/>
      </c>
      <c r="H369" s="385" t="str">
        <f>IF(B369&lt;&gt;"",SUMIF('(2) Rejestr wydatków'!$B$713:$B$812, '(3) Monitoring'!A369, '(2) Rejestr wydatków'!$I$713:$I$812),"")</f>
        <v/>
      </c>
      <c r="I369" s="385" t="str">
        <f t="shared" si="37"/>
        <v/>
      </c>
      <c r="J369" s="385" t="str">
        <f t="shared" si="33"/>
        <v/>
      </c>
      <c r="K369" s="385" t="str">
        <f t="shared" si="34"/>
        <v/>
      </c>
    </row>
    <row r="370" spans="1:11">
      <c r="A370" s="383" t="s">
        <v>118</v>
      </c>
      <c r="B370" s="384" t="str">
        <f>IF('(1) Budżet szczegółowy'!B378&lt;&gt;"",'(1) Budżet szczegółowy'!B378,"")</f>
        <v/>
      </c>
      <c r="C370" s="385" t="str">
        <f>IF(B370&lt;&gt;"",'(1) Budżet szczegółowy'!H378,"")</f>
        <v/>
      </c>
      <c r="D370" s="385" t="str">
        <f>IF(B370&lt;&gt;"",SUMIF('(2) Rejestr wydatków'!$B$713:$B$812, '(3) Monitoring'!A370, '(2) Rejestr wydatków'!$H$713:$H$812),"")</f>
        <v/>
      </c>
      <c r="E370" s="385" t="str">
        <f t="shared" si="36"/>
        <v/>
      </c>
      <c r="F370" s="385"/>
      <c r="G370" s="385" t="str">
        <f>IF(B370&lt;&gt;"",'(1) Budżet szczegółowy'!I378+'(1) Budżet szczegółowy'!M378+'(1) Budżet szczegółowy'!J378,"")</f>
        <v/>
      </c>
      <c r="H370" s="385" t="str">
        <f>IF(B370&lt;&gt;"",SUMIF('(2) Rejestr wydatków'!$B$713:$B$812, '(3) Monitoring'!A370, '(2) Rejestr wydatków'!$I$713:$I$812),"")</f>
        <v/>
      </c>
      <c r="I370" s="385" t="str">
        <f t="shared" si="37"/>
        <v/>
      </c>
      <c r="J370" s="385" t="str">
        <f t="shared" si="33"/>
        <v/>
      </c>
      <c r="K370" s="385" t="str">
        <f t="shared" si="34"/>
        <v/>
      </c>
    </row>
    <row r="371" spans="1:11">
      <c r="A371" s="383" t="s">
        <v>119</v>
      </c>
      <c r="B371" s="384" t="str">
        <f>IF('(1) Budżet szczegółowy'!B379&lt;&gt;"",'(1) Budżet szczegółowy'!B379,"")</f>
        <v/>
      </c>
      <c r="C371" s="385" t="str">
        <f>IF(B371&lt;&gt;"",'(1) Budżet szczegółowy'!H379,"")</f>
        <v/>
      </c>
      <c r="D371" s="385" t="str">
        <f>IF(B371&lt;&gt;"",SUMIF('(2) Rejestr wydatków'!$B$713:$B$812, '(3) Monitoring'!A371, '(2) Rejestr wydatków'!$H$713:$H$812),"")</f>
        <v/>
      </c>
      <c r="E371" s="385" t="str">
        <f t="shared" si="36"/>
        <v/>
      </c>
      <c r="F371" s="385"/>
      <c r="G371" s="385" t="str">
        <f>IF(B371&lt;&gt;"",'(1) Budżet szczegółowy'!I379+'(1) Budżet szczegółowy'!M379+'(1) Budżet szczegółowy'!J379,"")</f>
        <v/>
      </c>
      <c r="H371" s="385" t="str">
        <f>IF(B371&lt;&gt;"",SUMIF('(2) Rejestr wydatków'!$B$713:$B$812, '(3) Monitoring'!A371, '(2) Rejestr wydatków'!$I$713:$I$812),"")</f>
        <v/>
      </c>
      <c r="I371" s="385" t="str">
        <f t="shared" si="37"/>
        <v/>
      </c>
      <c r="J371" s="385" t="str">
        <f t="shared" si="33"/>
        <v/>
      </c>
      <c r="K371" s="385" t="str">
        <f t="shared" si="34"/>
        <v/>
      </c>
    </row>
    <row r="372" spans="1:11">
      <c r="A372" s="383" t="s">
        <v>120</v>
      </c>
      <c r="B372" s="384" t="str">
        <f>IF('(1) Budżet szczegółowy'!B380&lt;&gt;"",'(1) Budżet szczegółowy'!B380,"")</f>
        <v/>
      </c>
      <c r="C372" s="385" t="str">
        <f>IF(B372&lt;&gt;"",'(1) Budżet szczegółowy'!H380,"")</f>
        <v/>
      </c>
      <c r="D372" s="385" t="str">
        <f>IF(B372&lt;&gt;"",SUMIF('(2) Rejestr wydatków'!$B$713:$B$812, '(3) Monitoring'!A372, '(2) Rejestr wydatków'!$H$713:$H$812),"")</f>
        <v/>
      </c>
      <c r="E372" s="385" t="str">
        <f t="shared" si="36"/>
        <v/>
      </c>
      <c r="F372" s="385"/>
      <c r="G372" s="385" t="str">
        <f>IF(B372&lt;&gt;"",'(1) Budżet szczegółowy'!I380+'(1) Budżet szczegółowy'!M380+'(1) Budżet szczegółowy'!J380,"")</f>
        <v/>
      </c>
      <c r="H372" s="385" t="str">
        <f>IF(B372&lt;&gt;"",SUMIF('(2) Rejestr wydatków'!$B$713:$B$812, '(3) Monitoring'!A372, '(2) Rejestr wydatków'!$I$713:$I$812),"")</f>
        <v/>
      </c>
      <c r="I372" s="385" t="str">
        <f t="shared" si="37"/>
        <v/>
      </c>
      <c r="J372" s="385" t="str">
        <f t="shared" si="33"/>
        <v/>
      </c>
      <c r="K372" s="385" t="str">
        <f t="shared" si="34"/>
        <v/>
      </c>
    </row>
    <row r="373" spans="1:11">
      <c r="A373" s="383" t="s">
        <v>121</v>
      </c>
      <c r="B373" s="384" t="str">
        <f>IF('(1) Budżet szczegółowy'!B381&lt;&gt;"",'(1) Budżet szczegółowy'!B381,"")</f>
        <v/>
      </c>
      <c r="C373" s="385" t="str">
        <f>IF(B373&lt;&gt;"",'(1) Budżet szczegółowy'!H381,"")</f>
        <v/>
      </c>
      <c r="D373" s="385" t="str">
        <f>IF(B373&lt;&gt;"",SUMIF('(2) Rejestr wydatków'!$B$713:$B$812, '(3) Monitoring'!A373, '(2) Rejestr wydatków'!$H$713:$H$812),"")</f>
        <v/>
      </c>
      <c r="E373" s="385" t="str">
        <f t="shared" si="36"/>
        <v/>
      </c>
      <c r="F373" s="385"/>
      <c r="G373" s="385" t="str">
        <f>IF(B373&lt;&gt;"",'(1) Budżet szczegółowy'!I381+'(1) Budżet szczegółowy'!M381+'(1) Budżet szczegółowy'!J381,"")</f>
        <v/>
      </c>
      <c r="H373" s="385" t="str">
        <f>IF(B373&lt;&gt;"",SUMIF('(2) Rejestr wydatków'!$B$713:$B$812, '(3) Monitoring'!A373, '(2) Rejestr wydatków'!$I$713:$I$812),"")</f>
        <v/>
      </c>
      <c r="I373" s="385" t="str">
        <f t="shared" si="37"/>
        <v/>
      </c>
      <c r="J373" s="385" t="str">
        <f t="shared" si="33"/>
        <v/>
      </c>
      <c r="K373" s="385" t="str">
        <f t="shared" si="34"/>
        <v/>
      </c>
    </row>
    <row r="374" spans="1:11">
      <c r="A374" s="383" t="s">
        <v>122</v>
      </c>
      <c r="B374" s="384" t="str">
        <f>IF('(1) Budżet szczegółowy'!B382&lt;&gt;"",'(1) Budżet szczegółowy'!B382,"")</f>
        <v/>
      </c>
      <c r="C374" s="385" t="str">
        <f>IF(B374&lt;&gt;"",'(1) Budżet szczegółowy'!H382,"")</f>
        <v/>
      </c>
      <c r="D374" s="385" t="str">
        <f>IF(B374&lt;&gt;"",SUMIF('(2) Rejestr wydatków'!$B$713:$B$812, '(3) Monitoring'!A374, '(2) Rejestr wydatków'!$H$713:$H$812),"")</f>
        <v/>
      </c>
      <c r="E374" s="385" t="str">
        <f t="shared" si="36"/>
        <v/>
      </c>
      <c r="F374" s="385"/>
      <c r="G374" s="385" t="str">
        <f>IF(B374&lt;&gt;"",'(1) Budżet szczegółowy'!I382+'(1) Budżet szczegółowy'!M382+'(1) Budżet szczegółowy'!J382,"")</f>
        <v/>
      </c>
      <c r="H374" s="385" t="str">
        <f>IF(B374&lt;&gt;"",SUMIF('(2) Rejestr wydatków'!$B$713:$B$812, '(3) Monitoring'!A374, '(2) Rejestr wydatków'!$I$713:$I$812),"")</f>
        <v/>
      </c>
      <c r="I374" s="385" t="str">
        <f t="shared" si="37"/>
        <v/>
      </c>
      <c r="J374" s="385" t="str">
        <f t="shared" si="33"/>
        <v/>
      </c>
      <c r="K374" s="385" t="str">
        <f t="shared" si="34"/>
        <v/>
      </c>
    </row>
    <row r="375" spans="1:11">
      <c r="A375" s="383" t="s">
        <v>123</v>
      </c>
      <c r="B375" s="384" t="str">
        <f>IF('(1) Budżet szczegółowy'!B383&lt;&gt;"",'(1) Budżet szczegółowy'!B383,"")</f>
        <v/>
      </c>
      <c r="C375" s="385" t="str">
        <f>IF(B375&lt;&gt;"",'(1) Budżet szczegółowy'!H383,"")</f>
        <v/>
      </c>
      <c r="D375" s="385" t="str">
        <f>IF(B375&lt;&gt;"",SUMIF('(2) Rejestr wydatków'!$B$713:$B$812, '(3) Monitoring'!A375, '(2) Rejestr wydatków'!$H$713:$H$812),"")</f>
        <v/>
      </c>
      <c r="E375" s="385" t="str">
        <f t="shared" si="36"/>
        <v/>
      </c>
      <c r="F375" s="385"/>
      <c r="G375" s="385" t="str">
        <f>IF(B375&lt;&gt;"",'(1) Budżet szczegółowy'!I383+'(1) Budżet szczegółowy'!M383+'(1) Budżet szczegółowy'!J383,"")</f>
        <v/>
      </c>
      <c r="H375" s="385" t="str">
        <f>IF(B375&lt;&gt;"",SUMIF('(2) Rejestr wydatków'!$B$713:$B$812, '(3) Monitoring'!A375, '(2) Rejestr wydatków'!$I$713:$I$812),"")</f>
        <v/>
      </c>
      <c r="I375" s="385" t="str">
        <f t="shared" si="37"/>
        <v/>
      </c>
      <c r="J375" s="385" t="str">
        <f t="shared" si="33"/>
        <v/>
      </c>
      <c r="K375" s="385" t="str">
        <f t="shared" si="34"/>
        <v/>
      </c>
    </row>
    <row r="376" spans="1:11">
      <c r="A376" s="383" t="s">
        <v>124</v>
      </c>
      <c r="B376" s="384" t="str">
        <f>IF('(1) Budżet szczegółowy'!B384&lt;&gt;"",'(1) Budżet szczegółowy'!B384,"")</f>
        <v/>
      </c>
      <c r="C376" s="385" t="str">
        <f>IF(B376&lt;&gt;"",'(1) Budżet szczegółowy'!H384,"")</f>
        <v/>
      </c>
      <c r="D376" s="385" t="str">
        <f>IF(B376&lt;&gt;"",SUMIF('(2) Rejestr wydatków'!$B$713:$B$812, '(3) Monitoring'!A376, '(2) Rejestr wydatków'!$H$713:$H$812),"")</f>
        <v/>
      </c>
      <c r="E376" s="385" t="str">
        <f t="shared" si="36"/>
        <v/>
      </c>
      <c r="F376" s="385"/>
      <c r="G376" s="385" t="str">
        <f>IF(B376&lt;&gt;"",'(1) Budżet szczegółowy'!I384+'(1) Budżet szczegółowy'!M384+'(1) Budżet szczegółowy'!J384,"")</f>
        <v/>
      </c>
      <c r="H376" s="385" t="str">
        <f>IF(B376&lt;&gt;"",SUMIF('(2) Rejestr wydatków'!$B$713:$B$812, '(3) Monitoring'!A376, '(2) Rejestr wydatków'!$I$713:$I$812),"")</f>
        <v/>
      </c>
      <c r="I376" s="385" t="str">
        <f t="shared" si="37"/>
        <v/>
      </c>
      <c r="J376" s="385" t="str">
        <f t="shared" si="33"/>
        <v/>
      </c>
      <c r="K376" s="385" t="str">
        <f t="shared" si="34"/>
        <v/>
      </c>
    </row>
    <row r="377" spans="1:11">
      <c r="A377" s="383" t="s">
        <v>125</v>
      </c>
      <c r="B377" s="384" t="str">
        <f>IF('(1) Budżet szczegółowy'!B385&lt;&gt;"",'(1) Budżet szczegółowy'!B385,"")</f>
        <v/>
      </c>
      <c r="C377" s="385" t="str">
        <f>IF(B377&lt;&gt;"",'(1) Budżet szczegółowy'!H385,"")</f>
        <v/>
      </c>
      <c r="D377" s="385" t="str">
        <f>IF(B377&lt;&gt;"",SUMIF('(2) Rejestr wydatków'!$B$713:$B$812, '(3) Monitoring'!A377, '(2) Rejestr wydatków'!$H$713:$H$812),"")</f>
        <v/>
      </c>
      <c r="E377" s="385" t="str">
        <f t="shared" si="36"/>
        <v/>
      </c>
      <c r="F377" s="385"/>
      <c r="G377" s="385" t="str">
        <f>IF(B377&lt;&gt;"",'(1) Budżet szczegółowy'!I385+'(1) Budżet szczegółowy'!M385+'(1) Budżet szczegółowy'!J385,"")</f>
        <v/>
      </c>
      <c r="H377" s="385" t="str">
        <f>IF(B377&lt;&gt;"",SUMIF('(2) Rejestr wydatków'!$B$713:$B$812, '(3) Monitoring'!A377, '(2) Rejestr wydatków'!$I$713:$I$812),"")</f>
        <v/>
      </c>
      <c r="I377" s="385" t="str">
        <f t="shared" si="37"/>
        <v/>
      </c>
      <c r="J377" s="385" t="str">
        <f t="shared" si="33"/>
        <v/>
      </c>
      <c r="K377" s="385" t="str">
        <f t="shared" si="34"/>
        <v/>
      </c>
    </row>
    <row r="378" spans="1:11">
      <c r="A378" s="383" t="s">
        <v>126</v>
      </c>
      <c r="B378" s="384" t="str">
        <f>IF('(1) Budżet szczegółowy'!B386&lt;&gt;"",'(1) Budżet szczegółowy'!B386,"")</f>
        <v/>
      </c>
      <c r="C378" s="385" t="str">
        <f>IF(B378&lt;&gt;"",'(1) Budżet szczegółowy'!H386,"")</f>
        <v/>
      </c>
      <c r="D378" s="385" t="str">
        <f>IF(B378&lt;&gt;"",SUMIF('(2) Rejestr wydatków'!$B$713:$B$812, '(3) Monitoring'!A378, '(2) Rejestr wydatków'!$H$713:$H$812),"")</f>
        <v/>
      </c>
      <c r="E378" s="385" t="str">
        <f t="shared" si="36"/>
        <v/>
      </c>
      <c r="F378" s="385"/>
      <c r="G378" s="385" t="str">
        <f>IF(B378&lt;&gt;"",'(1) Budżet szczegółowy'!I386+'(1) Budżet szczegółowy'!M386+'(1) Budżet szczegółowy'!J386,"")</f>
        <v/>
      </c>
      <c r="H378" s="385" t="str">
        <f>IF(B378&lt;&gt;"",SUMIF('(2) Rejestr wydatków'!$B$713:$B$812, '(3) Monitoring'!A378, '(2) Rejestr wydatków'!$I$713:$I$812),"")</f>
        <v/>
      </c>
      <c r="I378" s="385" t="str">
        <f t="shared" si="37"/>
        <v/>
      </c>
      <c r="J378" s="385" t="str">
        <f t="shared" si="33"/>
        <v/>
      </c>
      <c r="K378" s="385" t="str">
        <f t="shared" si="34"/>
        <v/>
      </c>
    </row>
    <row r="379" spans="1:11">
      <c r="A379" s="383" t="s">
        <v>127</v>
      </c>
      <c r="B379" s="384" t="str">
        <f>IF('(1) Budżet szczegółowy'!B387&lt;&gt;"",'(1) Budżet szczegółowy'!B387,"")</f>
        <v/>
      </c>
      <c r="C379" s="385" t="str">
        <f>IF(B379&lt;&gt;"",'(1) Budżet szczegółowy'!H387,"")</f>
        <v/>
      </c>
      <c r="D379" s="385" t="str">
        <f>IF(B379&lt;&gt;"",SUMIF('(2) Rejestr wydatków'!$B$713:$B$812, '(3) Monitoring'!A379, '(2) Rejestr wydatków'!$H$713:$H$812),"")</f>
        <v/>
      </c>
      <c r="E379" s="385" t="str">
        <f t="shared" si="36"/>
        <v/>
      </c>
      <c r="F379" s="385"/>
      <c r="G379" s="385" t="str">
        <f>IF(B379&lt;&gt;"",'(1) Budżet szczegółowy'!I387+'(1) Budżet szczegółowy'!M387+'(1) Budżet szczegółowy'!J387,"")</f>
        <v/>
      </c>
      <c r="H379" s="385" t="str">
        <f>IF(B379&lt;&gt;"",SUMIF('(2) Rejestr wydatków'!$B$713:$B$812, '(3) Monitoring'!A379, '(2) Rejestr wydatków'!$I$713:$I$812),"")</f>
        <v/>
      </c>
      <c r="I379" s="385" t="str">
        <f t="shared" si="37"/>
        <v/>
      </c>
      <c r="J379" s="385" t="str">
        <f t="shared" si="33"/>
        <v/>
      </c>
      <c r="K379" s="385" t="str">
        <f t="shared" si="34"/>
        <v/>
      </c>
    </row>
    <row r="380" spans="1:11">
      <c r="A380" s="383" t="s">
        <v>128</v>
      </c>
      <c r="B380" s="384" t="str">
        <f>IF('(1) Budżet szczegółowy'!B388&lt;&gt;"",'(1) Budżet szczegółowy'!B388,"")</f>
        <v/>
      </c>
      <c r="C380" s="385" t="str">
        <f>IF(B380&lt;&gt;"",'(1) Budżet szczegółowy'!H388,"")</f>
        <v/>
      </c>
      <c r="D380" s="385" t="str">
        <f>IF(B380&lt;&gt;"",SUMIF('(2) Rejestr wydatków'!$B$713:$B$812, '(3) Monitoring'!A380, '(2) Rejestr wydatków'!$H$713:$H$812),"")</f>
        <v/>
      </c>
      <c r="E380" s="385" t="str">
        <f t="shared" si="36"/>
        <v/>
      </c>
      <c r="F380" s="385"/>
      <c r="G380" s="385" t="str">
        <f>IF(B380&lt;&gt;"",'(1) Budżet szczegółowy'!I388+'(1) Budżet szczegółowy'!M388+'(1) Budżet szczegółowy'!J388,"")</f>
        <v/>
      </c>
      <c r="H380" s="385" t="str">
        <f>IF(B380&lt;&gt;"",SUMIF('(2) Rejestr wydatków'!$B$713:$B$812, '(3) Monitoring'!A380, '(2) Rejestr wydatków'!$I$713:$I$812),"")</f>
        <v/>
      </c>
      <c r="I380" s="385" t="str">
        <f t="shared" si="37"/>
        <v/>
      </c>
      <c r="J380" s="385" t="str">
        <f t="shared" si="33"/>
        <v/>
      </c>
      <c r="K380" s="385" t="str">
        <f t="shared" si="34"/>
        <v/>
      </c>
    </row>
    <row r="381" spans="1:11">
      <c r="A381" s="383" t="s">
        <v>129</v>
      </c>
      <c r="B381" s="384" t="str">
        <f>IF('(1) Budżet szczegółowy'!B389&lt;&gt;"",'(1) Budżet szczegółowy'!B389,"")</f>
        <v/>
      </c>
      <c r="C381" s="385" t="str">
        <f>IF(B381&lt;&gt;"",'(1) Budżet szczegółowy'!H389,"")</f>
        <v/>
      </c>
      <c r="D381" s="385" t="str">
        <f>IF(B381&lt;&gt;"",SUMIF('(2) Rejestr wydatków'!$B$713:$B$812, '(3) Monitoring'!A381, '(2) Rejestr wydatków'!$H$713:$H$812),"")</f>
        <v/>
      </c>
      <c r="E381" s="385" t="str">
        <f t="shared" si="36"/>
        <v/>
      </c>
      <c r="F381" s="385"/>
      <c r="G381" s="385" t="str">
        <f>IF(B381&lt;&gt;"",'(1) Budżet szczegółowy'!I389+'(1) Budżet szczegółowy'!M389+'(1) Budżet szczegółowy'!J389,"")</f>
        <v/>
      </c>
      <c r="H381" s="385" t="str">
        <f>IF(B381&lt;&gt;"",SUMIF('(2) Rejestr wydatków'!$B$713:$B$812, '(3) Monitoring'!A381, '(2) Rejestr wydatków'!$I$713:$I$812),"")</f>
        <v/>
      </c>
      <c r="I381" s="385" t="str">
        <f t="shared" si="37"/>
        <v/>
      </c>
      <c r="J381" s="385" t="str">
        <f t="shared" si="33"/>
        <v/>
      </c>
      <c r="K381" s="385" t="str">
        <f t="shared" si="34"/>
        <v/>
      </c>
    </row>
    <row r="382" spans="1:11">
      <c r="A382" s="383" t="s">
        <v>130</v>
      </c>
      <c r="B382" s="384" t="str">
        <f>IF('(1) Budżet szczegółowy'!B390&lt;&gt;"",'(1) Budżet szczegółowy'!B390,"")</f>
        <v/>
      </c>
      <c r="C382" s="385" t="str">
        <f>IF(B382&lt;&gt;"",'(1) Budżet szczegółowy'!H390,"")</f>
        <v/>
      </c>
      <c r="D382" s="385" t="str">
        <f>IF(B382&lt;&gt;"",SUMIF('(2) Rejestr wydatków'!$B$713:$B$812, '(3) Monitoring'!A382, '(2) Rejestr wydatków'!$H$713:$H$812),"")</f>
        <v/>
      </c>
      <c r="E382" s="385" t="str">
        <f t="shared" si="36"/>
        <v/>
      </c>
      <c r="F382" s="385"/>
      <c r="G382" s="385" t="str">
        <f>IF(B382&lt;&gt;"",'(1) Budżet szczegółowy'!I390+'(1) Budżet szczegółowy'!M390+'(1) Budżet szczegółowy'!J390,"")</f>
        <v/>
      </c>
      <c r="H382" s="385" t="str">
        <f>IF(B382&lt;&gt;"",SUMIF('(2) Rejestr wydatków'!$B$713:$B$812, '(3) Monitoring'!A382, '(2) Rejestr wydatków'!$I$713:$I$812),"")</f>
        <v/>
      </c>
      <c r="I382" s="385" t="str">
        <f t="shared" si="37"/>
        <v/>
      </c>
      <c r="J382" s="385" t="str">
        <f t="shared" si="33"/>
        <v/>
      </c>
      <c r="K382" s="385" t="str">
        <f t="shared" si="34"/>
        <v/>
      </c>
    </row>
    <row r="383" spans="1:11">
      <c r="A383" s="383" t="s">
        <v>131</v>
      </c>
      <c r="B383" s="384" t="str">
        <f>IF('(1) Budżet szczegółowy'!B391&lt;&gt;"",'(1) Budżet szczegółowy'!B391,"")</f>
        <v/>
      </c>
      <c r="C383" s="385" t="str">
        <f>IF(B383&lt;&gt;"",'(1) Budżet szczegółowy'!H391,"")</f>
        <v/>
      </c>
      <c r="D383" s="385" t="str">
        <f>IF(B383&lt;&gt;"",SUMIF('(2) Rejestr wydatków'!$B$713:$B$812, '(3) Monitoring'!A383, '(2) Rejestr wydatków'!$H$713:$H$812),"")</f>
        <v/>
      </c>
      <c r="E383" s="385" t="str">
        <f t="shared" si="36"/>
        <v/>
      </c>
      <c r="F383" s="385"/>
      <c r="G383" s="385" t="str">
        <f>IF(B383&lt;&gt;"",'(1) Budżet szczegółowy'!I391+'(1) Budżet szczegółowy'!M391+'(1) Budżet szczegółowy'!J391,"")</f>
        <v/>
      </c>
      <c r="H383" s="385" t="str">
        <f>IF(B383&lt;&gt;"",SUMIF('(2) Rejestr wydatków'!$B$713:$B$812, '(3) Monitoring'!A383, '(2) Rejestr wydatków'!$I$713:$I$812),"")</f>
        <v/>
      </c>
      <c r="I383" s="385" t="str">
        <f t="shared" si="37"/>
        <v/>
      </c>
      <c r="J383" s="385" t="str">
        <f t="shared" si="33"/>
        <v/>
      </c>
      <c r="K383" s="385" t="str">
        <f t="shared" si="34"/>
        <v/>
      </c>
    </row>
    <row r="384" spans="1:11">
      <c r="A384" s="383" t="s">
        <v>132</v>
      </c>
      <c r="B384" s="384" t="str">
        <f>IF('(1) Budżet szczegółowy'!B392&lt;&gt;"",'(1) Budżet szczegółowy'!B392,"")</f>
        <v/>
      </c>
      <c r="C384" s="385" t="str">
        <f>IF(B384&lt;&gt;"",'(1) Budżet szczegółowy'!H392,"")</f>
        <v/>
      </c>
      <c r="D384" s="385" t="str">
        <f>IF(B384&lt;&gt;"",SUMIF('(2) Rejestr wydatków'!$B$713:$B$812, '(3) Monitoring'!A384, '(2) Rejestr wydatków'!$H$713:$H$812),"")</f>
        <v/>
      </c>
      <c r="E384" s="385" t="str">
        <f t="shared" si="36"/>
        <v/>
      </c>
      <c r="F384" s="385"/>
      <c r="G384" s="385" t="str">
        <f>IF(B384&lt;&gt;"",'(1) Budżet szczegółowy'!I392+'(1) Budżet szczegółowy'!M392+'(1) Budżet szczegółowy'!J392,"")</f>
        <v/>
      </c>
      <c r="H384" s="385" t="str">
        <f>IF(B384&lt;&gt;"",SUMIF('(2) Rejestr wydatków'!$B$713:$B$812, '(3) Monitoring'!A384, '(2) Rejestr wydatków'!$I$713:$I$812),"")</f>
        <v/>
      </c>
      <c r="I384" s="385" t="str">
        <f t="shared" si="37"/>
        <v/>
      </c>
      <c r="J384" s="385" t="str">
        <f t="shared" si="33"/>
        <v/>
      </c>
      <c r="K384" s="385" t="str">
        <f t="shared" si="34"/>
        <v/>
      </c>
    </row>
    <row r="385" spans="1:11">
      <c r="A385" s="383" t="s">
        <v>133</v>
      </c>
      <c r="B385" s="384" t="str">
        <f>IF('(1) Budżet szczegółowy'!B393&lt;&gt;"",'(1) Budżet szczegółowy'!B393,"")</f>
        <v/>
      </c>
      <c r="C385" s="385" t="str">
        <f>IF(B385&lt;&gt;"",'(1) Budżet szczegółowy'!H393,"")</f>
        <v/>
      </c>
      <c r="D385" s="385" t="str">
        <f>IF(B385&lt;&gt;"",SUMIF('(2) Rejestr wydatków'!$B$713:$B$812, '(3) Monitoring'!A385, '(2) Rejestr wydatków'!$H$713:$H$812),"")</f>
        <v/>
      </c>
      <c r="E385" s="385" t="str">
        <f t="shared" si="36"/>
        <v/>
      </c>
      <c r="F385" s="385"/>
      <c r="G385" s="385" t="str">
        <f>IF(B385&lt;&gt;"",'(1) Budżet szczegółowy'!I393+'(1) Budżet szczegółowy'!M393+'(1) Budżet szczegółowy'!J393,"")</f>
        <v/>
      </c>
      <c r="H385" s="385" t="str">
        <f>IF(B385&lt;&gt;"",SUMIF('(2) Rejestr wydatków'!$B$713:$B$812, '(3) Monitoring'!A385, '(2) Rejestr wydatków'!$I$713:$I$812),"")</f>
        <v/>
      </c>
      <c r="I385" s="385" t="str">
        <f t="shared" si="37"/>
        <v/>
      </c>
      <c r="J385" s="385" t="str">
        <f t="shared" si="33"/>
        <v/>
      </c>
      <c r="K385" s="385" t="str">
        <f t="shared" si="34"/>
        <v/>
      </c>
    </row>
    <row r="386" spans="1:11">
      <c r="A386" s="383" t="s">
        <v>134</v>
      </c>
      <c r="B386" s="384" t="str">
        <f>IF('(1) Budżet szczegółowy'!B394&lt;&gt;"",'(1) Budżet szczegółowy'!B394,"")</f>
        <v/>
      </c>
      <c r="C386" s="385" t="str">
        <f>IF(B386&lt;&gt;"",'(1) Budżet szczegółowy'!H394,"")</f>
        <v/>
      </c>
      <c r="D386" s="385" t="str">
        <f>IF(B386&lt;&gt;"",SUMIF('(2) Rejestr wydatków'!$B$713:$B$812, '(3) Monitoring'!A386, '(2) Rejestr wydatków'!$H$713:$H$812),"")</f>
        <v/>
      </c>
      <c r="E386" s="385" t="str">
        <f t="shared" si="36"/>
        <v/>
      </c>
      <c r="F386" s="385"/>
      <c r="G386" s="385" t="str">
        <f>IF(B386&lt;&gt;"",'(1) Budżet szczegółowy'!I394+'(1) Budżet szczegółowy'!M394+'(1) Budżet szczegółowy'!J394,"")</f>
        <v/>
      </c>
      <c r="H386" s="385" t="str">
        <f>IF(B386&lt;&gt;"",SUMIF('(2) Rejestr wydatków'!$B$713:$B$812, '(3) Monitoring'!A386, '(2) Rejestr wydatków'!$I$713:$I$812),"")</f>
        <v/>
      </c>
      <c r="I386" s="385" t="str">
        <f t="shared" si="37"/>
        <v/>
      </c>
      <c r="J386" s="385" t="str">
        <f t="shared" si="33"/>
        <v/>
      </c>
      <c r="K386" s="385" t="str">
        <f t="shared" si="34"/>
        <v/>
      </c>
    </row>
    <row r="387" spans="1:11">
      <c r="A387" s="383" t="s">
        <v>135</v>
      </c>
      <c r="B387" s="384" t="str">
        <f>IF('(1) Budżet szczegółowy'!B395&lt;&gt;"",'(1) Budżet szczegółowy'!B395,"")</f>
        <v/>
      </c>
      <c r="C387" s="385" t="str">
        <f>IF(B387&lt;&gt;"",'(1) Budżet szczegółowy'!H395,"")</f>
        <v/>
      </c>
      <c r="D387" s="385" t="str">
        <f>IF(B387&lt;&gt;"",SUMIF('(2) Rejestr wydatków'!$B$713:$B$812, '(3) Monitoring'!A387, '(2) Rejestr wydatków'!$H$713:$H$812),"")</f>
        <v/>
      </c>
      <c r="E387" s="385" t="str">
        <f t="shared" si="36"/>
        <v/>
      </c>
      <c r="F387" s="385"/>
      <c r="G387" s="385" t="str">
        <f>IF(B387&lt;&gt;"",'(1) Budżet szczegółowy'!I395+'(1) Budżet szczegółowy'!M395+'(1) Budżet szczegółowy'!J395,"")</f>
        <v/>
      </c>
      <c r="H387" s="385" t="str">
        <f>IF(B387&lt;&gt;"",SUMIF('(2) Rejestr wydatków'!$B$713:$B$812, '(3) Monitoring'!A387, '(2) Rejestr wydatków'!$I$713:$I$812),"")</f>
        <v/>
      </c>
      <c r="I387" s="385" t="str">
        <f t="shared" si="37"/>
        <v/>
      </c>
      <c r="J387" s="385" t="str">
        <f t="shared" si="33"/>
        <v/>
      </c>
      <c r="K387" s="385" t="str">
        <f t="shared" si="34"/>
        <v/>
      </c>
    </row>
    <row r="388" spans="1:11" hidden="1" outlineLevel="1">
      <c r="A388" s="383" t="s">
        <v>136</v>
      </c>
      <c r="B388" s="384" t="str">
        <f>IF('(1) Budżet szczegółowy'!B396&lt;&gt;"",'(1) Budżet szczegółowy'!B396,"")</f>
        <v/>
      </c>
      <c r="C388" s="385" t="str">
        <f>IF(B388&lt;&gt;"",'(1) Budżet szczegółowy'!H396,"")</f>
        <v/>
      </c>
      <c r="D388" s="385" t="str">
        <f>IF(B388&lt;&gt;"",SUMIF('(2) Rejestr wydatków'!$B$713:$B$812, '(3) Monitoring'!A388, '(2) Rejestr wydatków'!$H$713:$H$812),"")</f>
        <v/>
      </c>
      <c r="E388" s="385" t="str">
        <f t="shared" si="36"/>
        <v/>
      </c>
      <c r="F388" s="385"/>
      <c r="G388" s="385" t="str">
        <f>IF(B388&lt;&gt;"",'(1) Budżet szczegółowy'!I396+'(1) Budżet szczegółowy'!M396+'(1) Budżet szczegółowy'!J396,"")</f>
        <v/>
      </c>
      <c r="H388" s="385" t="str">
        <f>IF(B388&lt;&gt;"",SUMIF('(2) Rejestr wydatków'!$B$713:$B$812, '(3) Monitoring'!A388, '(2) Rejestr wydatków'!$I$713:$I$812),"")</f>
        <v/>
      </c>
      <c r="I388" s="385" t="str">
        <f t="shared" si="37"/>
        <v/>
      </c>
      <c r="J388" s="385" t="str">
        <f t="shared" si="33"/>
        <v/>
      </c>
      <c r="K388" s="385" t="str">
        <f t="shared" si="34"/>
        <v/>
      </c>
    </row>
    <row r="389" spans="1:11" hidden="1" outlineLevel="1">
      <c r="A389" s="383" t="s">
        <v>137</v>
      </c>
      <c r="B389" s="384" t="str">
        <f>IF('(1) Budżet szczegółowy'!B397&lt;&gt;"",'(1) Budżet szczegółowy'!B397,"")</f>
        <v/>
      </c>
      <c r="C389" s="385" t="str">
        <f>IF(B389&lt;&gt;"",'(1) Budżet szczegółowy'!H397,"")</f>
        <v/>
      </c>
      <c r="D389" s="385" t="str">
        <f>IF(B389&lt;&gt;"",SUMIF('(2) Rejestr wydatków'!$B$713:$B$812, '(3) Monitoring'!A389, '(2) Rejestr wydatków'!$H$713:$H$812),"")</f>
        <v/>
      </c>
      <c r="E389" s="385" t="str">
        <f t="shared" si="36"/>
        <v/>
      </c>
      <c r="F389" s="385"/>
      <c r="G389" s="385" t="str">
        <f>IF(B389&lt;&gt;"",'(1) Budżet szczegółowy'!I397+'(1) Budżet szczegółowy'!M397+'(1) Budżet szczegółowy'!J397,"")</f>
        <v/>
      </c>
      <c r="H389" s="385" t="str">
        <f>IF(B389&lt;&gt;"",SUMIF('(2) Rejestr wydatków'!$B$713:$B$812, '(3) Monitoring'!A389, '(2) Rejestr wydatków'!$I$713:$I$812),"")</f>
        <v/>
      </c>
      <c r="I389" s="385" t="str">
        <f t="shared" si="37"/>
        <v/>
      </c>
      <c r="J389" s="385" t="str">
        <f t="shared" si="33"/>
        <v/>
      </c>
      <c r="K389" s="385" t="str">
        <f t="shared" si="34"/>
        <v/>
      </c>
    </row>
    <row r="390" spans="1:11" hidden="1" outlineLevel="1">
      <c r="A390" s="383" t="s">
        <v>138</v>
      </c>
      <c r="B390" s="384" t="str">
        <f>IF('(1) Budżet szczegółowy'!B398&lt;&gt;"",'(1) Budżet szczegółowy'!B398,"")</f>
        <v/>
      </c>
      <c r="C390" s="385" t="str">
        <f>IF(B390&lt;&gt;"",'(1) Budżet szczegółowy'!H398,"")</f>
        <v/>
      </c>
      <c r="D390" s="385" t="str">
        <f>IF(B390&lt;&gt;"",SUMIF('(2) Rejestr wydatków'!$B$713:$B$812, '(3) Monitoring'!A390, '(2) Rejestr wydatków'!$H$713:$H$812),"")</f>
        <v/>
      </c>
      <c r="E390" s="385" t="str">
        <f t="shared" si="36"/>
        <v/>
      </c>
      <c r="F390" s="385"/>
      <c r="G390" s="385" t="str">
        <f>IF(B390&lt;&gt;"",'(1) Budżet szczegółowy'!I398+'(1) Budżet szczegółowy'!M398+'(1) Budżet szczegółowy'!J398,"")</f>
        <v/>
      </c>
      <c r="H390" s="385" t="str">
        <f>IF(B390&lt;&gt;"",SUMIF('(2) Rejestr wydatków'!$B$713:$B$812, '(3) Monitoring'!A390, '(2) Rejestr wydatków'!$I$713:$I$812),"")</f>
        <v/>
      </c>
      <c r="I390" s="385" t="str">
        <f t="shared" si="37"/>
        <v/>
      </c>
      <c r="J390" s="385" t="str">
        <f t="shared" ref="J390:J453" si="38">IF(B390&lt;&gt;"",C390+G390,"")</f>
        <v/>
      </c>
      <c r="K390" s="385" t="str">
        <f t="shared" ref="K390:K453" si="39">IF(B390&lt;&gt;"",D390+H390,"")</f>
        <v/>
      </c>
    </row>
    <row r="391" spans="1:11" hidden="1" outlineLevel="1">
      <c r="A391" s="383" t="s">
        <v>139</v>
      </c>
      <c r="B391" s="384" t="str">
        <f>IF('(1) Budżet szczegółowy'!B399&lt;&gt;"",'(1) Budżet szczegółowy'!B399,"")</f>
        <v/>
      </c>
      <c r="C391" s="385" t="str">
        <f>IF(B391&lt;&gt;"",'(1) Budżet szczegółowy'!H399,"")</f>
        <v/>
      </c>
      <c r="D391" s="385" t="str">
        <f>IF(B391&lt;&gt;"",SUMIF('(2) Rejestr wydatków'!$B$713:$B$812, '(3) Monitoring'!A391, '(2) Rejestr wydatków'!$H$713:$H$812),"")</f>
        <v/>
      </c>
      <c r="E391" s="385" t="str">
        <f t="shared" si="36"/>
        <v/>
      </c>
      <c r="F391" s="385"/>
      <c r="G391" s="385" t="str">
        <f>IF(B391&lt;&gt;"",'(1) Budżet szczegółowy'!I399+'(1) Budżet szczegółowy'!M399+'(1) Budżet szczegółowy'!J399,"")</f>
        <v/>
      </c>
      <c r="H391" s="385" t="str">
        <f>IF(B391&lt;&gt;"",SUMIF('(2) Rejestr wydatków'!$B$713:$B$812, '(3) Monitoring'!A391, '(2) Rejestr wydatków'!$I$713:$I$812),"")</f>
        <v/>
      </c>
      <c r="I391" s="385" t="str">
        <f t="shared" si="37"/>
        <v/>
      </c>
      <c r="J391" s="385" t="str">
        <f t="shared" si="38"/>
        <v/>
      </c>
      <c r="K391" s="385" t="str">
        <f t="shared" si="39"/>
        <v/>
      </c>
    </row>
    <row r="392" spans="1:11" hidden="1" outlineLevel="1">
      <c r="A392" s="383" t="s">
        <v>140</v>
      </c>
      <c r="B392" s="384" t="str">
        <f>IF('(1) Budżet szczegółowy'!B400&lt;&gt;"",'(1) Budżet szczegółowy'!B400,"")</f>
        <v/>
      </c>
      <c r="C392" s="385" t="str">
        <f>IF(B392&lt;&gt;"",'(1) Budżet szczegółowy'!H400,"")</f>
        <v/>
      </c>
      <c r="D392" s="385" t="str">
        <f>IF(B392&lt;&gt;"",SUMIF('(2) Rejestr wydatków'!$B$713:$B$812, '(3) Monitoring'!A392, '(2) Rejestr wydatków'!$H$713:$H$812),"")</f>
        <v/>
      </c>
      <c r="E392" s="385" t="str">
        <f t="shared" si="36"/>
        <v/>
      </c>
      <c r="F392" s="385"/>
      <c r="G392" s="385" t="str">
        <f>IF(B392&lt;&gt;"",'(1) Budżet szczegółowy'!I400+'(1) Budżet szczegółowy'!M400+'(1) Budżet szczegółowy'!J400,"")</f>
        <v/>
      </c>
      <c r="H392" s="385" t="str">
        <f>IF(B392&lt;&gt;"",SUMIF('(2) Rejestr wydatków'!$B$713:$B$812, '(3) Monitoring'!A392, '(2) Rejestr wydatków'!$I$713:$I$812),"")</f>
        <v/>
      </c>
      <c r="I392" s="385" t="str">
        <f t="shared" si="37"/>
        <v/>
      </c>
      <c r="J392" s="385" t="str">
        <f t="shared" si="38"/>
        <v/>
      </c>
      <c r="K392" s="385" t="str">
        <f t="shared" si="39"/>
        <v/>
      </c>
    </row>
    <row r="393" spans="1:11" hidden="1" outlineLevel="1">
      <c r="A393" s="383" t="s">
        <v>141</v>
      </c>
      <c r="B393" s="384" t="str">
        <f>IF('(1) Budżet szczegółowy'!B401&lt;&gt;"",'(1) Budżet szczegółowy'!B401,"")</f>
        <v/>
      </c>
      <c r="C393" s="385" t="str">
        <f>IF(B393&lt;&gt;"",'(1) Budżet szczegółowy'!H401,"")</f>
        <v/>
      </c>
      <c r="D393" s="385" t="str">
        <f>IF(B393&lt;&gt;"",SUMIF('(2) Rejestr wydatków'!$B$713:$B$812, '(3) Monitoring'!A393, '(2) Rejestr wydatków'!$H$713:$H$812),"")</f>
        <v/>
      </c>
      <c r="E393" s="385" t="str">
        <f t="shared" si="36"/>
        <v/>
      </c>
      <c r="F393" s="385"/>
      <c r="G393" s="385" t="str">
        <f>IF(B393&lt;&gt;"",'(1) Budżet szczegółowy'!I401+'(1) Budżet szczegółowy'!M401+'(1) Budżet szczegółowy'!J401,"")</f>
        <v/>
      </c>
      <c r="H393" s="385" t="str">
        <f>IF(B393&lt;&gt;"",SUMIF('(2) Rejestr wydatków'!$B$713:$B$812, '(3) Monitoring'!A393, '(2) Rejestr wydatków'!$I$713:$I$812),"")</f>
        <v/>
      </c>
      <c r="I393" s="385" t="str">
        <f t="shared" si="37"/>
        <v/>
      </c>
      <c r="J393" s="385" t="str">
        <f t="shared" si="38"/>
        <v/>
      </c>
      <c r="K393" s="385" t="str">
        <f t="shared" si="39"/>
        <v/>
      </c>
    </row>
    <row r="394" spans="1:11" hidden="1" outlineLevel="1">
      <c r="A394" s="383" t="s">
        <v>142</v>
      </c>
      <c r="B394" s="384" t="str">
        <f>IF('(1) Budżet szczegółowy'!B402&lt;&gt;"",'(1) Budżet szczegółowy'!B402,"")</f>
        <v/>
      </c>
      <c r="C394" s="385" t="str">
        <f>IF(B394&lt;&gt;"",'(1) Budżet szczegółowy'!H402,"")</f>
        <v/>
      </c>
      <c r="D394" s="385" t="str">
        <f>IF(B394&lt;&gt;"",SUMIF('(2) Rejestr wydatków'!$B$713:$B$812, '(3) Monitoring'!A394, '(2) Rejestr wydatków'!$H$713:$H$812),"")</f>
        <v/>
      </c>
      <c r="E394" s="385" t="str">
        <f t="shared" si="36"/>
        <v/>
      </c>
      <c r="F394" s="385"/>
      <c r="G394" s="385" t="str">
        <f>IF(B394&lt;&gt;"",'(1) Budżet szczegółowy'!I402+'(1) Budżet szczegółowy'!M402+'(1) Budżet szczegółowy'!J402,"")</f>
        <v/>
      </c>
      <c r="H394" s="385" t="str">
        <f>IF(B394&lt;&gt;"",SUMIF('(2) Rejestr wydatków'!$B$713:$B$812, '(3) Monitoring'!A394, '(2) Rejestr wydatków'!$I$713:$I$812),"")</f>
        <v/>
      </c>
      <c r="I394" s="385" t="str">
        <f t="shared" si="37"/>
        <v/>
      </c>
      <c r="J394" s="385" t="str">
        <f t="shared" si="38"/>
        <v/>
      </c>
      <c r="K394" s="385" t="str">
        <f t="shared" si="39"/>
        <v/>
      </c>
    </row>
    <row r="395" spans="1:11" hidden="1" outlineLevel="1">
      <c r="A395" s="383" t="s">
        <v>143</v>
      </c>
      <c r="B395" s="384" t="str">
        <f>IF('(1) Budżet szczegółowy'!B403&lt;&gt;"",'(1) Budżet szczegółowy'!B403,"")</f>
        <v/>
      </c>
      <c r="C395" s="385" t="str">
        <f>IF(B395&lt;&gt;"",'(1) Budżet szczegółowy'!H403,"")</f>
        <v/>
      </c>
      <c r="D395" s="385" t="str">
        <f>IF(B395&lt;&gt;"",SUMIF('(2) Rejestr wydatków'!$B$713:$B$812, '(3) Monitoring'!A395, '(2) Rejestr wydatków'!$H$713:$H$812),"")</f>
        <v/>
      </c>
      <c r="E395" s="385" t="str">
        <f t="shared" si="36"/>
        <v/>
      </c>
      <c r="F395" s="385"/>
      <c r="G395" s="385" t="str">
        <f>IF(B395&lt;&gt;"",'(1) Budżet szczegółowy'!I403+'(1) Budżet szczegółowy'!M403+'(1) Budżet szczegółowy'!J403,"")</f>
        <v/>
      </c>
      <c r="H395" s="385" t="str">
        <f>IF(B395&lt;&gt;"",SUMIF('(2) Rejestr wydatków'!$B$713:$B$812, '(3) Monitoring'!A395, '(2) Rejestr wydatków'!$I$713:$I$812),"")</f>
        <v/>
      </c>
      <c r="I395" s="385" t="str">
        <f t="shared" si="37"/>
        <v/>
      </c>
      <c r="J395" s="385" t="str">
        <f t="shared" si="38"/>
        <v/>
      </c>
      <c r="K395" s="385" t="str">
        <f t="shared" si="39"/>
        <v/>
      </c>
    </row>
    <row r="396" spans="1:11" hidden="1" outlineLevel="1">
      <c r="A396" s="383" t="s">
        <v>144</v>
      </c>
      <c r="B396" s="384" t="str">
        <f>IF('(1) Budżet szczegółowy'!B404&lt;&gt;"",'(1) Budżet szczegółowy'!B404,"")</f>
        <v/>
      </c>
      <c r="C396" s="385" t="str">
        <f>IF(B396&lt;&gt;"",'(1) Budżet szczegółowy'!H404,"")</f>
        <v/>
      </c>
      <c r="D396" s="385" t="str">
        <f>IF(B396&lt;&gt;"",SUMIF('(2) Rejestr wydatków'!$B$713:$B$812, '(3) Monitoring'!A396, '(2) Rejestr wydatków'!$H$713:$H$812),"")</f>
        <v/>
      </c>
      <c r="E396" s="385" t="str">
        <f t="shared" si="36"/>
        <v/>
      </c>
      <c r="F396" s="385"/>
      <c r="G396" s="385" t="str">
        <f>IF(B396&lt;&gt;"",'(1) Budżet szczegółowy'!I404+'(1) Budżet szczegółowy'!M404+'(1) Budżet szczegółowy'!J404,"")</f>
        <v/>
      </c>
      <c r="H396" s="385" t="str">
        <f>IF(B396&lt;&gt;"",SUMIF('(2) Rejestr wydatków'!$B$713:$B$812, '(3) Monitoring'!A396, '(2) Rejestr wydatków'!$I$713:$I$812),"")</f>
        <v/>
      </c>
      <c r="I396" s="385" t="str">
        <f t="shared" si="37"/>
        <v/>
      </c>
      <c r="J396" s="385" t="str">
        <f t="shared" si="38"/>
        <v/>
      </c>
      <c r="K396" s="385" t="str">
        <f t="shared" si="39"/>
        <v/>
      </c>
    </row>
    <row r="397" spans="1:11" hidden="1" outlineLevel="1">
      <c r="A397" s="383" t="s">
        <v>145</v>
      </c>
      <c r="B397" s="384" t="str">
        <f>IF('(1) Budżet szczegółowy'!B405&lt;&gt;"",'(1) Budżet szczegółowy'!B405,"")</f>
        <v/>
      </c>
      <c r="C397" s="385" t="str">
        <f>IF(B397&lt;&gt;"",'(1) Budżet szczegółowy'!H405,"")</f>
        <v/>
      </c>
      <c r="D397" s="385" t="str">
        <f>IF(B397&lt;&gt;"",SUMIF('(2) Rejestr wydatków'!$B$713:$B$812, '(3) Monitoring'!A397, '(2) Rejestr wydatków'!$H$713:$H$812),"")</f>
        <v/>
      </c>
      <c r="E397" s="385" t="str">
        <f t="shared" si="36"/>
        <v/>
      </c>
      <c r="F397" s="385"/>
      <c r="G397" s="385" t="str">
        <f>IF(B397&lt;&gt;"",'(1) Budżet szczegółowy'!I405+'(1) Budżet szczegółowy'!M405+'(1) Budżet szczegółowy'!J405,"")</f>
        <v/>
      </c>
      <c r="H397" s="385" t="str">
        <f>IF(B397&lt;&gt;"",SUMIF('(2) Rejestr wydatków'!$B$713:$B$812, '(3) Monitoring'!A397, '(2) Rejestr wydatków'!$I$713:$I$812),"")</f>
        <v/>
      </c>
      <c r="I397" s="385" t="str">
        <f t="shared" si="37"/>
        <v/>
      </c>
      <c r="J397" s="385" t="str">
        <f t="shared" si="38"/>
        <v/>
      </c>
      <c r="K397" s="385" t="str">
        <f t="shared" si="39"/>
        <v/>
      </c>
    </row>
    <row r="398" spans="1:11" hidden="1" outlineLevel="1">
      <c r="A398" s="383" t="s">
        <v>146</v>
      </c>
      <c r="B398" s="384" t="str">
        <f>IF('(1) Budżet szczegółowy'!B406&lt;&gt;"",'(1) Budżet szczegółowy'!B406,"")</f>
        <v/>
      </c>
      <c r="C398" s="385" t="str">
        <f>IF(B398&lt;&gt;"",'(1) Budżet szczegółowy'!H406,"")</f>
        <v/>
      </c>
      <c r="D398" s="385" t="str">
        <f>IF(B398&lt;&gt;"",SUMIF('(2) Rejestr wydatków'!$B$713:$B$812, '(3) Monitoring'!A398, '(2) Rejestr wydatków'!$H$713:$H$812),"")</f>
        <v/>
      </c>
      <c r="E398" s="385" t="str">
        <f t="shared" si="36"/>
        <v/>
      </c>
      <c r="F398" s="385"/>
      <c r="G398" s="385" t="str">
        <f>IF(B398&lt;&gt;"",'(1) Budżet szczegółowy'!I406+'(1) Budżet szczegółowy'!M406+'(1) Budżet szczegółowy'!J406,"")</f>
        <v/>
      </c>
      <c r="H398" s="385" t="str">
        <f>IF(B398&lt;&gt;"",SUMIF('(2) Rejestr wydatków'!$B$713:$B$812, '(3) Monitoring'!A398, '(2) Rejestr wydatków'!$I$713:$I$812),"")</f>
        <v/>
      </c>
      <c r="I398" s="385" t="str">
        <f t="shared" si="37"/>
        <v/>
      </c>
      <c r="J398" s="385" t="str">
        <f t="shared" si="38"/>
        <v/>
      </c>
      <c r="K398" s="385" t="str">
        <f t="shared" si="39"/>
        <v/>
      </c>
    </row>
    <row r="399" spans="1:11" hidden="1" outlineLevel="1">
      <c r="A399" s="383" t="s">
        <v>147</v>
      </c>
      <c r="B399" s="384" t="str">
        <f>IF('(1) Budżet szczegółowy'!B407&lt;&gt;"",'(1) Budżet szczegółowy'!B407,"")</f>
        <v/>
      </c>
      <c r="C399" s="385" t="str">
        <f>IF(B399&lt;&gt;"",'(1) Budżet szczegółowy'!H407,"")</f>
        <v/>
      </c>
      <c r="D399" s="385" t="str">
        <f>IF(B399&lt;&gt;"",SUMIF('(2) Rejestr wydatków'!$B$713:$B$812, '(3) Monitoring'!A399, '(2) Rejestr wydatków'!$H$713:$H$812),"")</f>
        <v/>
      </c>
      <c r="E399" s="385" t="str">
        <f t="shared" si="36"/>
        <v/>
      </c>
      <c r="F399" s="385"/>
      <c r="G399" s="385" t="str">
        <f>IF(B399&lt;&gt;"",'(1) Budżet szczegółowy'!I407+'(1) Budżet szczegółowy'!M407+'(1) Budżet szczegółowy'!J407,"")</f>
        <v/>
      </c>
      <c r="H399" s="385" t="str">
        <f>IF(B399&lt;&gt;"",SUMIF('(2) Rejestr wydatków'!$B$713:$B$812, '(3) Monitoring'!A399, '(2) Rejestr wydatków'!$I$713:$I$812),"")</f>
        <v/>
      </c>
      <c r="I399" s="385" t="str">
        <f t="shared" si="37"/>
        <v/>
      </c>
      <c r="J399" s="385" t="str">
        <f t="shared" si="38"/>
        <v/>
      </c>
      <c r="K399" s="385" t="str">
        <f t="shared" si="39"/>
        <v/>
      </c>
    </row>
    <row r="400" spans="1:11" hidden="1" outlineLevel="1">
      <c r="A400" s="383" t="s">
        <v>148</v>
      </c>
      <c r="B400" s="384" t="str">
        <f>IF('(1) Budżet szczegółowy'!B408&lt;&gt;"",'(1) Budżet szczegółowy'!B408,"")</f>
        <v/>
      </c>
      <c r="C400" s="385" t="str">
        <f>IF(B400&lt;&gt;"",'(1) Budżet szczegółowy'!H408,"")</f>
        <v/>
      </c>
      <c r="D400" s="385" t="str">
        <f>IF(B400&lt;&gt;"",SUMIF('(2) Rejestr wydatków'!$B$713:$B$812, '(3) Monitoring'!A400, '(2) Rejestr wydatków'!$H$713:$H$812),"")</f>
        <v/>
      </c>
      <c r="E400" s="385" t="str">
        <f t="shared" si="36"/>
        <v/>
      </c>
      <c r="F400" s="385"/>
      <c r="G400" s="385" t="str">
        <f>IF(B400&lt;&gt;"",'(1) Budżet szczegółowy'!I408+'(1) Budżet szczegółowy'!M408+'(1) Budżet szczegółowy'!J408,"")</f>
        <v/>
      </c>
      <c r="H400" s="385" t="str">
        <f>IF(B400&lt;&gt;"",SUMIF('(2) Rejestr wydatków'!$B$713:$B$812, '(3) Monitoring'!A400, '(2) Rejestr wydatków'!$I$713:$I$812),"")</f>
        <v/>
      </c>
      <c r="I400" s="385" t="str">
        <f t="shared" si="37"/>
        <v/>
      </c>
      <c r="J400" s="385" t="str">
        <f t="shared" si="38"/>
        <v/>
      </c>
      <c r="K400" s="385" t="str">
        <f t="shared" si="39"/>
        <v/>
      </c>
    </row>
    <row r="401" spans="1:11" hidden="1" outlineLevel="1">
      <c r="A401" s="383" t="s">
        <v>149</v>
      </c>
      <c r="B401" s="384" t="str">
        <f>IF('(1) Budżet szczegółowy'!B409&lt;&gt;"",'(1) Budżet szczegółowy'!B409,"")</f>
        <v/>
      </c>
      <c r="C401" s="385" t="str">
        <f>IF(B401&lt;&gt;"",'(1) Budżet szczegółowy'!H409,"")</f>
        <v/>
      </c>
      <c r="D401" s="385" t="str">
        <f>IF(B401&lt;&gt;"",SUMIF('(2) Rejestr wydatków'!$B$713:$B$812, '(3) Monitoring'!A401, '(2) Rejestr wydatków'!$H$713:$H$812),"")</f>
        <v/>
      </c>
      <c r="E401" s="385" t="str">
        <f t="shared" si="36"/>
        <v/>
      </c>
      <c r="F401" s="385"/>
      <c r="G401" s="385" t="str">
        <f>IF(B401&lt;&gt;"",'(1) Budżet szczegółowy'!I409+'(1) Budżet szczegółowy'!M409+'(1) Budżet szczegółowy'!J409,"")</f>
        <v/>
      </c>
      <c r="H401" s="385" t="str">
        <f>IF(B401&lt;&gt;"",SUMIF('(2) Rejestr wydatków'!$B$713:$B$812, '(3) Monitoring'!A401, '(2) Rejestr wydatków'!$I$713:$I$812),"")</f>
        <v/>
      </c>
      <c r="I401" s="385" t="str">
        <f t="shared" si="37"/>
        <v/>
      </c>
      <c r="J401" s="385" t="str">
        <f t="shared" si="38"/>
        <v/>
      </c>
      <c r="K401" s="385" t="str">
        <f t="shared" si="39"/>
        <v/>
      </c>
    </row>
    <row r="402" spans="1:11" hidden="1" outlineLevel="1">
      <c r="A402" s="383" t="s">
        <v>150</v>
      </c>
      <c r="B402" s="384" t="str">
        <f>IF('(1) Budżet szczegółowy'!B410&lt;&gt;"",'(1) Budżet szczegółowy'!B410,"")</f>
        <v/>
      </c>
      <c r="C402" s="385" t="str">
        <f>IF(B402&lt;&gt;"",'(1) Budżet szczegółowy'!H410,"")</f>
        <v/>
      </c>
      <c r="D402" s="385" t="str">
        <f>IF(B402&lt;&gt;"",SUMIF('(2) Rejestr wydatków'!$B$713:$B$812, '(3) Monitoring'!A402, '(2) Rejestr wydatków'!$H$713:$H$812),"")</f>
        <v/>
      </c>
      <c r="E402" s="385" t="str">
        <f t="shared" si="36"/>
        <v/>
      </c>
      <c r="F402" s="385"/>
      <c r="G402" s="385" t="str">
        <f>IF(B402&lt;&gt;"",'(1) Budżet szczegółowy'!I410+'(1) Budżet szczegółowy'!M410+'(1) Budżet szczegółowy'!J410,"")</f>
        <v/>
      </c>
      <c r="H402" s="385" t="str">
        <f>IF(B402&lt;&gt;"",SUMIF('(2) Rejestr wydatków'!$B$713:$B$812, '(3) Monitoring'!A402, '(2) Rejestr wydatków'!$I$713:$I$812),"")</f>
        <v/>
      </c>
      <c r="I402" s="385" t="str">
        <f t="shared" si="37"/>
        <v/>
      </c>
      <c r="J402" s="385" t="str">
        <f t="shared" si="38"/>
        <v/>
      </c>
      <c r="K402" s="385" t="str">
        <f t="shared" si="39"/>
        <v/>
      </c>
    </row>
    <row r="403" spans="1:11" hidden="1" outlineLevel="1">
      <c r="A403" s="383" t="s">
        <v>151</v>
      </c>
      <c r="B403" s="384" t="str">
        <f>IF('(1) Budżet szczegółowy'!B411&lt;&gt;"",'(1) Budżet szczegółowy'!B411,"")</f>
        <v/>
      </c>
      <c r="C403" s="385" t="str">
        <f>IF(B403&lt;&gt;"",'(1) Budżet szczegółowy'!H411,"")</f>
        <v/>
      </c>
      <c r="D403" s="385" t="str">
        <f>IF(B403&lt;&gt;"",SUMIF('(2) Rejestr wydatków'!$B$713:$B$812, '(3) Monitoring'!A403, '(2) Rejestr wydatków'!$H$713:$H$812),"")</f>
        <v/>
      </c>
      <c r="E403" s="385" t="str">
        <f t="shared" si="36"/>
        <v/>
      </c>
      <c r="F403" s="385"/>
      <c r="G403" s="385" t="str">
        <f>IF(B403&lt;&gt;"",'(1) Budżet szczegółowy'!I411+'(1) Budżet szczegółowy'!M411+'(1) Budżet szczegółowy'!J411,"")</f>
        <v/>
      </c>
      <c r="H403" s="385" t="str">
        <f>IF(B403&lt;&gt;"",SUMIF('(2) Rejestr wydatków'!$B$713:$B$812, '(3) Monitoring'!A403, '(2) Rejestr wydatków'!$I$713:$I$812),"")</f>
        <v/>
      </c>
      <c r="I403" s="385" t="str">
        <f t="shared" si="37"/>
        <v/>
      </c>
      <c r="J403" s="385" t="str">
        <f t="shared" si="38"/>
        <v/>
      </c>
      <c r="K403" s="385" t="str">
        <f t="shared" si="39"/>
        <v/>
      </c>
    </row>
    <row r="404" spans="1:11" hidden="1" outlineLevel="1">
      <c r="A404" s="383" t="s">
        <v>152</v>
      </c>
      <c r="B404" s="384" t="str">
        <f>IF('(1) Budżet szczegółowy'!B412&lt;&gt;"",'(1) Budżet szczegółowy'!B412,"")</f>
        <v/>
      </c>
      <c r="C404" s="385" t="str">
        <f>IF(B404&lt;&gt;"",'(1) Budżet szczegółowy'!H412,"")</f>
        <v/>
      </c>
      <c r="D404" s="385" t="str">
        <f>IF(B404&lt;&gt;"",SUMIF('(2) Rejestr wydatków'!$B$713:$B$812, '(3) Monitoring'!A404, '(2) Rejestr wydatków'!$H$713:$H$812),"")</f>
        <v/>
      </c>
      <c r="E404" s="385" t="str">
        <f t="shared" si="36"/>
        <v/>
      </c>
      <c r="F404" s="385"/>
      <c r="G404" s="385" t="str">
        <f>IF(B404&lt;&gt;"",'(1) Budżet szczegółowy'!I412+'(1) Budżet szczegółowy'!M412+'(1) Budżet szczegółowy'!J412,"")</f>
        <v/>
      </c>
      <c r="H404" s="385" t="str">
        <f>IF(B404&lt;&gt;"",SUMIF('(2) Rejestr wydatków'!$B$713:$B$812, '(3) Monitoring'!A404, '(2) Rejestr wydatków'!$I$713:$I$812),"")</f>
        <v/>
      </c>
      <c r="I404" s="385" t="str">
        <f t="shared" si="37"/>
        <v/>
      </c>
      <c r="J404" s="385" t="str">
        <f t="shared" si="38"/>
        <v/>
      </c>
      <c r="K404" s="385" t="str">
        <f t="shared" si="39"/>
        <v/>
      </c>
    </row>
    <row r="405" spans="1:11" hidden="1" outlineLevel="1">
      <c r="A405" s="383" t="s">
        <v>153</v>
      </c>
      <c r="B405" s="384" t="str">
        <f>IF('(1) Budżet szczegółowy'!B413&lt;&gt;"",'(1) Budżet szczegółowy'!B413,"")</f>
        <v/>
      </c>
      <c r="C405" s="385" t="str">
        <f>IF(B405&lt;&gt;"",'(1) Budżet szczegółowy'!H413,"")</f>
        <v/>
      </c>
      <c r="D405" s="385" t="str">
        <f>IF(B405&lt;&gt;"",SUMIF('(2) Rejestr wydatków'!$B$713:$B$812, '(3) Monitoring'!A405, '(2) Rejestr wydatków'!$H$713:$H$812),"")</f>
        <v/>
      </c>
      <c r="E405" s="385" t="str">
        <f t="shared" si="36"/>
        <v/>
      </c>
      <c r="F405" s="385"/>
      <c r="G405" s="385" t="str">
        <f>IF(B405&lt;&gt;"",'(1) Budżet szczegółowy'!I413+'(1) Budżet szczegółowy'!M413+'(1) Budżet szczegółowy'!J413,"")</f>
        <v/>
      </c>
      <c r="H405" s="385" t="str">
        <f>IF(B405&lt;&gt;"",SUMIF('(2) Rejestr wydatków'!$B$713:$B$812, '(3) Monitoring'!A405, '(2) Rejestr wydatków'!$I$713:$I$812),"")</f>
        <v/>
      </c>
      <c r="I405" s="385" t="str">
        <f t="shared" si="37"/>
        <v/>
      </c>
      <c r="J405" s="385" t="str">
        <f t="shared" si="38"/>
        <v/>
      </c>
      <c r="K405" s="385" t="str">
        <f t="shared" si="39"/>
        <v/>
      </c>
    </row>
    <row r="406" spans="1:11" hidden="1" outlineLevel="1">
      <c r="A406" s="383" t="s">
        <v>154</v>
      </c>
      <c r="B406" s="384" t="str">
        <f>IF('(1) Budżet szczegółowy'!B414&lt;&gt;"",'(1) Budżet szczegółowy'!B414,"")</f>
        <v/>
      </c>
      <c r="C406" s="385" t="str">
        <f>IF(B406&lt;&gt;"",'(1) Budżet szczegółowy'!H414,"")</f>
        <v/>
      </c>
      <c r="D406" s="385" t="str">
        <f>IF(B406&lt;&gt;"",SUMIF('(2) Rejestr wydatków'!$B$713:$B$812, '(3) Monitoring'!A406, '(2) Rejestr wydatków'!$H$713:$H$812),"")</f>
        <v/>
      </c>
      <c r="E406" s="385" t="str">
        <f t="shared" si="36"/>
        <v/>
      </c>
      <c r="F406" s="385"/>
      <c r="G406" s="385" t="str">
        <f>IF(B406&lt;&gt;"",'(1) Budżet szczegółowy'!I414+'(1) Budżet szczegółowy'!M414+'(1) Budżet szczegółowy'!J414,"")</f>
        <v/>
      </c>
      <c r="H406" s="385" t="str">
        <f>IF(B406&lt;&gt;"",SUMIF('(2) Rejestr wydatków'!$B$713:$B$812, '(3) Monitoring'!A406, '(2) Rejestr wydatków'!$I$713:$I$812),"")</f>
        <v/>
      </c>
      <c r="I406" s="385" t="str">
        <f t="shared" si="37"/>
        <v/>
      </c>
      <c r="J406" s="385" t="str">
        <f t="shared" si="38"/>
        <v/>
      </c>
      <c r="K406" s="385" t="str">
        <f t="shared" si="39"/>
        <v/>
      </c>
    </row>
    <row r="407" spans="1:11" hidden="1" outlineLevel="1">
      <c r="A407" s="383" t="s">
        <v>155</v>
      </c>
      <c r="B407" s="384" t="str">
        <f>IF('(1) Budżet szczegółowy'!B415&lt;&gt;"",'(1) Budżet szczegółowy'!B415,"")</f>
        <v/>
      </c>
      <c r="C407" s="385" t="str">
        <f>IF(B407&lt;&gt;"",'(1) Budżet szczegółowy'!H415,"")</f>
        <v/>
      </c>
      <c r="D407" s="385" t="str">
        <f>IF(B407&lt;&gt;"",SUMIF('(2) Rejestr wydatków'!$B$713:$B$812, '(3) Monitoring'!A407, '(2) Rejestr wydatków'!$H$713:$H$812),"")</f>
        <v/>
      </c>
      <c r="E407" s="385" t="str">
        <f t="shared" si="36"/>
        <v/>
      </c>
      <c r="F407" s="385"/>
      <c r="G407" s="385" t="str">
        <f>IF(B407&lt;&gt;"",'(1) Budżet szczegółowy'!I415+'(1) Budżet szczegółowy'!M415+'(1) Budżet szczegółowy'!J415,"")</f>
        <v/>
      </c>
      <c r="H407" s="385" t="str">
        <f>IF(B407&lt;&gt;"",SUMIF('(2) Rejestr wydatków'!$B$713:$B$812, '(3) Monitoring'!A407, '(2) Rejestr wydatków'!$I$713:$I$812),"")</f>
        <v/>
      </c>
      <c r="I407" s="385" t="str">
        <f t="shared" si="37"/>
        <v/>
      </c>
      <c r="J407" s="385" t="str">
        <f t="shared" si="38"/>
        <v/>
      </c>
      <c r="K407" s="385" t="str">
        <f t="shared" si="39"/>
        <v/>
      </c>
    </row>
    <row r="408" spans="1:11" hidden="1" outlineLevel="1">
      <c r="A408" s="383" t="s">
        <v>156</v>
      </c>
      <c r="B408" s="384" t="str">
        <f>IF('(1) Budżet szczegółowy'!B416&lt;&gt;"",'(1) Budżet szczegółowy'!B416,"")</f>
        <v/>
      </c>
      <c r="C408" s="385" t="str">
        <f>IF(B408&lt;&gt;"",'(1) Budżet szczegółowy'!H416,"")</f>
        <v/>
      </c>
      <c r="D408" s="385" t="str">
        <f>IF(B408&lt;&gt;"",SUMIF('(2) Rejestr wydatków'!$B$713:$B$812, '(3) Monitoring'!A408, '(2) Rejestr wydatków'!$H$713:$H$812),"")</f>
        <v/>
      </c>
      <c r="E408" s="385" t="str">
        <f t="shared" si="36"/>
        <v/>
      </c>
      <c r="F408" s="385"/>
      <c r="G408" s="385" t="str">
        <f>IF(B408&lt;&gt;"",'(1) Budżet szczegółowy'!I416+'(1) Budżet szczegółowy'!M416+'(1) Budżet szczegółowy'!J416,"")</f>
        <v/>
      </c>
      <c r="H408" s="385" t="str">
        <f>IF(B408&lt;&gt;"",SUMIF('(2) Rejestr wydatków'!$B$713:$B$812, '(3) Monitoring'!A408, '(2) Rejestr wydatków'!$I$713:$I$812),"")</f>
        <v/>
      </c>
      <c r="I408" s="385" t="str">
        <f t="shared" si="37"/>
        <v/>
      </c>
      <c r="J408" s="385" t="str">
        <f t="shared" si="38"/>
        <v/>
      </c>
      <c r="K408" s="385" t="str">
        <f t="shared" si="39"/>
        <v/>
      </c>
    </row>
    <row r="409" spans="1:11" hidden="1" outlineLevel="1">
      <c r="A409" s="383" t="s">
        <v>157</v>
      </c>
      <c r="B409" s="384" t="str">
        <f>IF('(1) Budżet szczegółowy'!B417&lt;&gt;"",'(1) Budżet szczegółowy'!B417,"")</f>
        <v/>
      </c>
      <c r="C409" s="385" t="str">
        <f>IF(B409&lt;&gt;"",'(1) Budżet szczegółowy'!H417,"")</f>
        <v/>
      </c>
      <c r="D409" s="385" t="str">
        <f>IF(B409&lt;&gt;"",SUMIF('(2) Rejestr wydatków'!$B$713:$B$812, '(3) Monitoring'!A409, '(2) Rejestr wydatków'!$H$713:$H$812),"")</f>
        <v/>
      </c>
      <c r="E409" s="385" t="str">
        <f t="shared" si="36"/>
        <v/>
      </c>
      <c r="F409" s="385"/>
      <c r="G409" s="385" t="str">
        <f>IF(B409&lt;&gt;"",'(1) Budżet szczegółowy'!I417+'(1) Budżet szczegółowy'!M417+'(1) Budżet szczegółowy'!J417,"")</f>
        <v/>
      </c>
      <c r="H409" s="385" t="str">
        <f>IF(B409&lt;&gt;"",SUMIF('(2) Rejestr wydatków'!$B$713:$B$812, '(3) Monitoring'!A409, '(2) Rejestr wydatków'!$I$713:$I$812),"")</f>
        <v/>
      </c>
      <c r="I409" s="385" t="str">
        <f t="shared" si="37"/>
        <v/>
      </c>
      <c r="J409" s="385" t="str">
        <f t="shared" si="38"/>
        <v/>
      </c>
      <c r="K409" s="385" t="str">
        <f t="shared" si="39"/>
        <v/>
      </c>
    </row>
    <row r="410" spans="1:11" hidden="1" outlineLevel="1">
      <c r="A410" s="383" t="s">
        <v>158</v>
      </c>
      <c r="B410" s="384" t="str">
        <f>IF('(1) Budżet szczegółowy'!B418&lt;&gt;"",'(1) Budżet szczegółowy'!B418,"")</f>
        <v/>
      </c>
      <c r="C410" s="385" t="str">
        <f>IF(B410&lt;&gt;"",'(1) Budżet szczegółowy'!H418,"")</f>
        <v/>
      </c>
      <c r="D410" s="385" t="str">
        <f>IF(B410&lt;&gt;"",SUMIF('(2) Rejestr wydatków'!$B$713:$B$812, '(3) Monitoring'!A410, '(2) Rejestr wydatków'!$H$713:$H$812),"")</f>
        <v/>
      </c>
      <c r="E410" s="385" t="str">
        <f t="shared" si="36"/>
        <v/>
      </c>
      <c r="F410" s="385"/>
      <c r="G410" s="385" t="str">
        <f>IF(B410&lt;&gt;"",'(1) Budżet szczegółowy'!I418+'(1) Budżet szczegółowy'!M418+'(1) Budżet szczegółowy'!J418,"")</f>
        <v/>
      </c>
      <c r="H410" s="385" t="str">
        <f>IF(B410&lt;&gt;"",SUMIF('(2) Rejestr wydatków'!$B$713:$B$812, '(3) Monitoring'!A410, '(2) Rejestr wydatków'!$I$713:$I$812),"")</f>
        <v/>
      </c>
      <c r="I410" s="385" t="str">
        <f t="shared" si="37"/>
        <v/>
      </c>
      <c r="J410" s="385" t="str">
        <f t="shared" si="38"/>
        <v/>
      </c>
      <c r="K410" s="385" t="str">
        <f t="shared" si="39"/>
        <v/>
      </c>
    </row>
    <row r="411" spans="1:11" hidden="1" outlineLevel="1">
      <c r="A411" s="383" t="s">
        <v>159</v>
      </c>
      <c r="B411" s="384" t="str">
        <f>IF('(1) Budżet szczegółowy'!B419&lt;&gt;"",'(1) Budżet szczegółowy'!B419,"")</f>
        <v/>
      </c>
      <c r="C411" s="385" t="str">
        <f>IF(B411&lt;&gt;"",'(1) Budżet szczegółowy'!H419,"")</f>
        <v/>
      </c>
      <c r="D411" s="385" t="str">
        <f>IF(B411&lt;&gt;"",SUMIF('(2) Rejestr wydatków'!$B$713:$B$812, '(3) Monitoring'!A411, '(2) Rejestr wydatków'!$H$713:$H$812),"")</f>
        <v/>
      </c>
      <c r="E411" s="385" t="str">
        <f t="shared" si="36"/>
        <v/>
      </c>
      <c r="F411" s="385"/>
      <c r="G411" s="385" t="str">
        <f>IF(B411&lt;&gt;"",'(1) Budżet szczegółowy'!I419+'(1) Budżet szczegółowy'!M419+'(1) Budżet szczegółowy'!J419,"")</f>
        <v/>
      </c>
      <c r="H411" s="385" t="str">
        <f>IF(B411&lt;&gt;"",SUMIF('(2) Rejestr wydatków'!$B$713:$B$812, '(3) Monitoring'!A411, '(2) Rejestr wydatków'!$I$713:$I$812),"")</f>
        <v/>
      </c>
      <c r="I411" s="385" t="str">
        <f t="shared" si="37"/>
        <v/>
      </c>
      <c r="J411" s="385" t="str">
        <f t="shared" si="38"/>
        <v/>
      </c>
      <c r="K411" s="385" t="str">
        <f t="shared" si="39"/>
        <v/>
      </c>
    </row>
    <row r="412" spans="1:11" hidden="1" outlineLevel="1">
      <c r="A412" s="383" t="s">
        <v>160</v>
      </c>
      <c r="B412" s="384" t="str">
        <f>IF('(1) Budżet szczegółowy'!B420&lt;&gt;"",'(1) Budżet szczegółowy'!B420,"")</f>
        <v/>
      </c>
      <c r="C412" s="385" t="str">
        <f>IF(B412&lt;&gt;"",'(1) Budżet szczegółowy'!H420,"")</f>
        <v/>
      </c>
      <c r="D412" s="385" t="str">
        <f>IF(B412&lt;&gt;"",SUMIF('(2) Rejestr wydatków'!$B$713:$B$812, '(3) Monitoring'!A412, '(2) Rejestr wydatków'!$H$713:$H$812),"")</f>
        <v/>
      </c>
      <c r="E412" s="385" t="str">
        <f t="shared" si="36"/>
        <v/>
      </c>
      <c r="F412" s="385"/>
      <c r="G412" s="385" t="str">
        <f>IF(B412&lt;&gt;"",'(1) Budżet szczegółowy'!I420+'(1) Budżet szczegółowy'!M420+'(1) Budżet szczegółowy'!J420,"")</f>
        <v/>
      </c>
      <c r="H412" s="385" t="str">
        <f>IF(B412&lt;&gt;"",SUMIF('(2) Rejestr wydatków'!$B$713:$B$812, '(3) Monitoring'!A412, '(2) Rejestr wydatków'!$I$713:$I$812),"")</f>
        <v/>
      </c>
      <c r="I412" s="385" t="str">
        <f t="shared" si="37"/>
        <v/>
      </c>
      <c r="J412" s="385" t="str">
        <f t="shared" si="38"/>
        <v/>
      </c>
      <c r="K412" s="385" t="str">
        <f t="shared" si="39"/>
        <v/>
      </c>
    </row>
    <row r="413" spans="1:11" collapsed="1">
      <c r="A413" s="393"/>
      <c r="B413" s="393" t="str">
        <f>'(1) Budżet szczegółowy'!B422</f>
        <v>DZIAŁANIE 9</v>
      </c>
      <c r="C413" s="394">
        <f>SUM(C414:C463)</f>
        <v>0</v>
      </c>
      <c r="D413" s="394">
        <f t="shared" ref="D413:I413" si="40">SUM(D414:D463)</f>
        <v>0</v>
      </c>
      <c r="E413" s="394">
        <f t="shared" si="40"/>
        <v>0</v>
      </c>
      <c r="F413" s="394">
        <f t="shared" si="40"/>
        <v>0</v>
      </c>
      <c r="G413" s="394">
        <f t="shared" si="40"/>
        <v>0</v>
      </c>
      <c r="H413" s="394">
        <f t="shared" si="40"/>
        <v>0</v>
      </c>
      <c r="I413" s="394">
        <f t="shared" si="40"/>
        <v>0</v>
      </c>
      <c r="J413" s="394">
        <f t="shared" si="38"/>
        <v>0</v>
      </c>
      <c r="K413" s="394">
        <f t="shared" si="39"/>
        <v>0</v>
      </c>
    </row>
    <row r="414" spans="1:11">
      <c r="A414" s="395" t="s">
        <v>111</v>
      </c>
      <c r="B414" s="396" t="str">
        <f>IF('(1) Budżet szczegółowy'!B423&lt;&gt;"",'(1) Budżet szczegółowy'!B423,"")</f>
        <v/>
      </c>
      <c r="C414" s="397" t="str">
        <f>IF(B414&lt;&gt;"",'(1) Budżet szczegółowy'!H423,"")</f>
        <v/>
      </c>
      <c r="D414" s="397" t="str">
        <f>IF(B414&lt;&gt;"",SUMIF('(2) Rejestr wydatków'!$B$814:$B$913, '(3) Monitoring'!A414, '(2) Rejestr wydatków'!$H$814:$H$913),"")</f>
        <v/>
      </c>
      <c r="E414" s="397" t="str">
        <f>IF(B414&lt;&gt;"",C414-D414,"")</f>
        <v/>
      </c>
      <c r="F414" s="397"/>
      <c r="G414" s="397" t="str">
        <f>IF(B414&lt;&gt;"",'(1) Budżet szczegółowy'!I423+'(1) Budżet szczegółowy'!M423+'(1) Budżet szczegółowy'!J423,"")</f>
        <v/>
      </c>
      <c r="H414" s="397" t="str">
        <f>IF(B414&lt;&gt;"",SUMIF('(2) Rejestr wydatków'!$B$814:$B$913, '(3) Monitoring'!A414, '(2) Rejestr wydatków'!$I$814:$I$913),"")</f>
        <v/>
      </c>
      <c r="I414" s="397" t="str">
        <f>IF(B414&lt;&gt;"",SUM(G414-H414),"")</f>
        <v/>
      </c>
      <c r="J414" s="397" t="str">
        <f t="shared" si="38"/>
        <v/>
      </c>
      <c r="K414" s="397" t="str">
        <f t="shared" si="39"/>
        <v/>
      </c>
    </row>
    <row r="415" spans="1:11">
      <c r="A415" s="395" t="s">
        <v>112</v>
      </c>
      <c r="B415" s="396" t="str">
        <f>IF('(1) Budżet szczegółowy'!B424&lt;&gt;"",'(1) Budżet szczegółowy'!B424,"")</f>
        <v/>
      </c>
      <c r="C415" s="397" t="str">
        <f>IF(B415&lt;&gt;"",'(1) Budżet szczegółowy'!H424,"")</f>
        <v/>
      </c>
      <c r="D415" s="397" t="str">
        <f>IF(B415&lt;&gt;"",SUMIF('(2) Rejestr wydatków'!$B$814:$B$913, '(3) Monitoring'!A415, '(2) Rejestr wydatków'!$H$814:$H$913),"")</f>
        <v/>
      </c>
      <c r="E415" s="397" t="str">
        <f t="shared" ref="E415:E463" si="41">IF(B415&lt;&gt;"",C415-D415,"")</f>
        <v/>
      </c>
      <c r="F415" s="397"/>
      <c r="G415" s="397" t="str">
        <f>IF(B415&lt;&gt;"",'(1) Budżet szczegółowy'!I424+'(1) Budżet szczegółowy'!M424+'(1) Budżet szczegółowy'!J424,"")</f>
        <v/>
      </c>
      <c r="H415" s="397" t="str">
        <f>IF(B415&lt;&gt;"",SUMIF('(2) Rejestr wydatków'!$B$814:$B$913, '(3) Monitoring'!A415, '(2) Rejestr wydatków'!$I$814:$I$913),"")</f>
        <v/>
      </c>
      <c r="I415" s="397" t="str">
        <f t="shared" ref="I415:I463" si="42">IF(B415&lt;&gt;"",SUM(G415-H415),"")</f>
        <v/>
      </c>
      <c r="J415" s="397" t="str">
        <f t="shared" si="38"/>
        <v/>
      </c>
      <c r="K415" s="397" t="str">
        <f t="shared" si="39"/>
        <v/>
      </c>
    </row>
    <row r="416" spans="1:11">
      <c r="A416" s="395" t="s">
        <v>113</v>
      </c>
      <c r="B416" s="396" t="str">
        <f>IF('(1) Budżet szczegółowy'!B425&lt;&gt;"",'(1) Budżet szczegółowy'!B425,"")</f>
        <v/>
      </c>
      <c r="C416" s="397" t="str">
        <f>IF(B416&lt;&gt;"",'(1) Budżet szczegółowy'!H425,"")</f>
        <v/>
      </c>
      <c r="D416" s="397" t="str">
        <f>IF(B416&lt;&gt;"",SUMIF('(2) Rejestr wydatków'!$B$814:$B$913, '(3) Monitoring'!A416, '(2) Rejestr wydatków'!$H$814:$H$913),"")</f>
        <v/>
      </c>
      <c r="E416" s="397" t="str">
        <f t="shared" si="41"/>
        <v/>
      </c>
      <c r="F416" s="397"/>
      <c r="G416" s="397" t="str">
        <f>IF(B416&lt;&gt;"",'(1) Budżet szczegółowy'!I425+'(1) Budżet szczegółowy'!M425+'(1) Budżet szczegółowy'!J425,"")</f>
        <v/>
      </c>
      <c r="H416" s="397" t="str">
        <f>IF(B416&lt;&gt;"",SUMIF('(2) Rejestr wydatków'!$B$814:$B$913, '(3) Monitoring'!A416, '(2) Rejestr wydatków'!$I$814:$I$913),"")</f>
        <v/>
      </c>
      <c r="I416" s="397" t="str">
        <f t="shared" si="42"/>
        <v/>
      </c>
      <c r="J416" s="397" t="str">
        <f t="shared" si="38"/>
        <v/>
      </c>
      <c r="K416" s="397" t="str">
        <f t="shared" si="39"/>
        <v/>
      </c>
    </row>
    <row r="417" spans="1:11">
      <c r="A417" s="395" t="s">
        <v>114</v>
      </c>
      <c r="B417" s="396" t="str">
        <f>IF('(1) Budżet szczegółowy'!B426&lt;&gt;"",'(1) Budżet szczegółowy'!B426,"")</f>
        <v/>
      </c>
      <c r="C417" s="397" t="str">
        <f>IF(B417&lt;&gt;"",'(1) Budżet szczegółowy'!H426,"")</f>
        <v/>
      </c>
      <c r="D417" s="397" t="str">
        <f>IF(B417&lt;&gt;"",SUMIF('(2) Rejestr wydatków'!$B$814:$B$913, '(3) Monitoring'!A417, '(2) Rejestr wydatków'!$H$814:$H$913),"")</f>
        <v/>
      </c>
      <c r="E417" s="397" t="str">
        <f t="shared" si="41"/>
        <v/>
      </c>
      <c r="F417" s="397"/>
      <c r="G417" s="397" t="str">
        <f>IF(B417&lt;&gt;"",'(1) Budżet szczegółowy'!I426+'(1) Budżet szczegółowy'!M426+'(1) Budżet szczegółowy'!J426,"")</f>
        <v/>
      </c>
      <c r="H417" s="397" t="str">
        <f>IF(B417&lt;&gt;"",SUMIF('(2) Rejestr wydatków'!$B$814:$B$913, '(3) Monitoring'!A417, '(2) Rejestr wydatków'!$I$814:$I$913),"")</f>
        <v/>
      </c>
      <c r="I417" s="397" t="str">
        <f t="shared" si="42"/>
        <v/>
      </c>
      <c r="J417" s="397" t="str">
        <f t="shared" si="38"/>
        <v/>
      </c>
      <c r="K417" s="397" t="str">
        <f t="shared" si="39"/>
        <v/>
      </c>
    </row>
    <row r="418" spans="1:11">
      <c r="A418" s="395" t="s">
        <v>115</v>
      </c>
      <c r="B418" s="396" t="str">
        <f>IF('(1) Budżet szczegółowy'!B427&lt;&gt;"",'(1) Budżet szczegółowy'!B427,"")</f>
        <v/>
      </c>
      <c r="C418" s="397" t="str">
        <f>IF(B418&lt;&gt;"",'(1) Budżet szczegółowy'!H427,"")</f>
        <v/>
      </c>
      <c r="D418" s="397" t="str">
        <f>IF(B418&lt;&gt;"",SUMIF('(2) Rejestr wydatków'!$B$814:$B$913, '(3) Monitoring'!A418, '(2) Rejestr wydatków'!$H$814:$H$913),"")</f>
        <v/>
      </c>
      <c r="E418" s="397" t="str">
        <f t="shared" si="41"/>
        <v/>
      </c>
      <c r="F418" s="397"/>
      <c r="G418" s="397" t="str">
        <f>IF(B418&lt;&gt;"",'(1) Budżet szczegółowy'!I427+'(1) Budżet szczegółowy'!M427+'(1) Budżet szczegółowy'!J427,"")</f>
        <v/>
      </c>
      <c r="H418" s="397" t="str">
        <f>IF(B418&lt;&gt;"",SUMIF('(2) Rejestr wydatków'!$B$814:$B$913, '(3) Monitoring'!A418, '(2) Rejestr wydatków'!$I$814:$I$913),"")</f>
        <v/>
      </c>
      <c r="I418" s="397" t="str">
        <f t="shared" si="42"/>
        <v/>
      </c>
      <c r="J418" s="397" t="str">
        <f t="shared" si="38"/>
        <v/>
      </c>
      <c r="K418" s="397" t="str">
        <f t="shared" si="39"/>
        <v/>
      </c>
    </row>
    <row r="419" spans="1:11">
      <c r="A419" s="395" t="s">
        <v>116</v>
      </c>
      <c r="B419" s="396" t="str">
        <f>IF('(1) Budżet szczegółowy'!B428&lt;&gt;"",'(1) Budżet szczegółowy'!B428,"")</f>
        <v/>
      </c>
      <c r="C419" s="397" t="str">
        <f>IF(B419&lt;&gt;"",'(1) Budżet szczegółowy'!H428,"")</f>
        <v/>
      </c>
      <c r="D419" s="397" t="str">
        <f>IF(B419&lt;&gt;"",SUMIF('(2) Rejestr wydatków'!$B$814:$B$913, '(3) Monitoring'!A419, '(2) Rejestr wydatków'!$H$814:$H$913),"")</f>
        <v/>
      </c>
      <c r="E419" s="397" t="str">
        <f t="shared" si="41"/>
        <v/>
      </c>
      <c r="F419" s="397"/>
      <c r="G419" s="397" t="str">
        <f>IF(B419&lt;&gt;"",'(1) Budżet szczegółowy'!I428+'(1) Budżet szczegółowy'!M428+'(1) Budżet szczegółowy'!J428,"")</f>
        <v/>
      </c>
      <c r="H419" s="397" t="str">
        <f>IF(B419&lt;&gt;"",SUMIF('(2) Rejestr wydatków'!$B$814:$B$913, '(3) Monitoring'!A419, '(2) Rejestr wydatków'!$I$814:$I$913),"")</f>
        <v/>
      </c>
      <c r="I419" s="397" t="str">
        <f t="shared" si="42"/>
        <v/>
      </c>
      <c r="J419" s="397" t="str">
        <f t="shared" si="38"/>
        <v/>
      </c>
      <c r="K419" s="397" t="str">
        <f t="shared" si="39"/>
        <v/>
      </c>
    </row>
    <row r="420" spans="1:11">
      <c r="A420" s="395" t="s">
        <v>117</v>
      </c>
      <c r="B420" s="396" t="str">
        <f>IF('(1) Budżet szczegółowy'!B429&lt;&gt;"",'(1) Budżet szczegółowy'!B429,"")</f>
        <v/>
      </c>
      <c r="C420" s="397" t="str">
        <f>IF(B420&lt;&gt;"",'(1) Budżet szczegółowy'!H429,"")</f>
        <v/>
      </c>
      <c r="D420" s="397" t="str">
        <f>IF(B420&lt;&gt;"",SUMIF('(2) Rejestr wydatków'!$B$814:$B$913, '(3) Monitoring'!A420, '(2) Rejestr wydatków'!$H$814:$H$913),"")</f>
        <v/>
      </c>
      <c r="E420" s="397" t="str">
        <f t="shared" si="41"/>
        <v/>
      </c>
      <c r="F420" s="397"/>
      <c r="G420" s="397" t="str">
        <f>IF(B420&lt;&gt;"",'(1) Budżet szczegółowy'!I429+'(1) Budżet szczegółowy'!M429+'(1) Budżet szczegółowy'!J429,"")</f>
        <v/>
      </c>
      <c r="H420" s="397" t="str">
        <f>IF(B420&lt;&gt;"",SUMIF('(2) Rejestr wydatków'!$B$814:$B$913, '(3) Monitoring'!A420, '(2) Rejestr wydatków'!$I$814:$I$913),"")</f>
        <v/>
      </c>
      <c r="I420" s="397" t="str">
        <f t="shared" si="42"/>
        <v/>
      </c>
      <c r="J420" s="397" t="str">
        <f t="shared" si="38"/>
        <v/>
      </c>
      <c r="K420" s="397" t="str">
        <f t="shared" si="39"/>
        <v/>
      </c>
    </row>
    <row r="421" spans="1:11">
      <c r="A421" s="395" t="s">
        <v>118</v>
      </c>
      <c r="B421" s="396" t="str">
        <f>IF('(1) Budżet szczegółowy'!B430&lt;&gt;"",'(1) Budżet szczegółowy'!B430,"")</f>
        <v/>
      </c>
      <c r="C421" s="397" t="str">
        <f>IF(B421&lt;&gt;"",'(1) Budżet szczegółowy'!H430,"")</f>
        <v/>
      </c>
      <c r="D421" s="397" t="str">
        <f>IF(B421&lt;&gt;"",SUMIF('(2) Rejestr wydatków'!$B$814:$B$913, '(3) Monitoring'!A421, '(2) Rejestr wydatków'!$H$814:$H$913),"")</f>
        <v/>
      </c>
      <c r="E421" s="397" t="str">
        <f t="shared" si="41"/>
        <v/>
      </c>
      <c r="F421" s="397"/>
      <c r="G421" s="397" t="str">
        <f>IF(B421&lt;&gt;"",'(1) Budżet szczegółowy'!I430+'(1) Budżet szczegółowy'!M430+'(1) Budżet szczegółowy'!J430,"")</f>
        <v/>
      </c>
      <c r="H421" s="397" t="str">
        <f>IF(B421&lt;&gt;"",SUMIF('(2) Rejestr wydatków'!$B$814:$B$913, '(3) Monitoring'!A421, '(2) Rejestr wydatków'!$I$814:$I$913),"")</f>
        <v/>
      </c>
      <c r="I421" s="397" t="str">
        <f t="shared" si="42"/>
        <v/>
      </c>
      <c r="J421" s="397" t="str">
        <f t="shared" si="38"/>
        <v/>
      </c>
      <c r="K421" s="397" t="str">
        <f t="shared" si="39"/>
        <v/>
      </c>
    </row>
    <row r="422" spans="1:11">
      <c r="A422" s="395" t="s">
        <v>119</v>
      </c>
      <c r="B422" s="396" t="str">
        <f>IF('(1) Budżet szczegółowy'!B431&lt;&gt;"",'(1) Budżet szczegółowy'!B431,"")</f>
        <v/>
      </c>
      <c r="C422" s="397" t="str">
        <f>IF(B422&lt;&gt;"",'(1) Budżet szczegółowy'!H431,"")</f>
        <v/>
      </c>
      <c r="D422" s="397" t="str">
        <f>IF(B422&lt;&gt;"",SUMIF('(2) Rejestr wydatków'!$B$814:$B$913, '(3) Monitoring'!A422, '(2) Rejestr wydatków'!$H$814:$H$913),"")</f>
        <v/>
      </c>
      <c r="E422" s="397" t="str">
        <f t="shared" si="41"/>
        <v/>
      </c>
      <c r="F422" s="397"/>
      <c r="G422" s="397" t="str">
        <f>IF(B422&lt;&gt;"",'(1) Budżet szczegółowy'!I431+'(1) Budżet szczegółowy'!M431+'(1) Budżet szczegółowy'!J431,"")</f>
        <v/>
      </c>
      <c r="H422" s="397" t="str">
        <f>IF(B422&lt;&gt;"",SUMIF('(2) Rejestr wydatków'!$B$814:$B$913, '(3) Monitoring'!A422, '(2) Rejestr wydatków'!$I$814:$I$913),"")</f>
        <v/>
      </c>
      <c r="I422" s="397" t="str">
        <f t="shared" si="42"/>
        <v/>
      </c>
      <c r="J422" s="397" t="str">
        <f t="shared" si="38"/>
        <v/>
      </c>
      <c r="K422" s="397" t="str">
        <f t="shared" si="39"/>
        <v/>
      </c>
    </row>
    <row r="423" spans="1:11">
      <c r="A423" s="395" t="s">
        <v>120</v>
      </c>
      <c r="B423" s="396" t="str">
        <f>IF('(1) Budżet szczegółowy'!B432&lt;&gt;"",'(1) Budżet szczegółowy'!B432,"")</f>
        <v/>
      </c>
      <c r="C423" s="397" t="str">
        <f>IF(B423&lt;&gt;"",'(1) Budżet szczegółowy'!H432,"")</f>
        <v/>
      </c>
      <c r="D423" s="397" t="str">
        <f>IF(B423&lt;&gt;"",SUMIF('(2) Rejestr wydatków'!$B$814:$B$913, '(3) Monitoring'!A423, '(2) Rejestr wydatków'!$H$814:$H$913),"")</f>
        <v/>
      </c>
      <c r="E423" s="397" t="str">
        <f t="shared" si="41"/>
        <v/>
      </c>
      <c r="F423" s="397"/>
      <c r="G423" s="397" t="str">
        <f>IF(B423&lt;&gt;"",'(1) Budżet szczegółowy'!I432+'(1) Budżet szczegółowy'!M432+'(1) Budżet szczegółowy'!J432,"")</f>
        <v/>
      </c>
      <c r="H423" s="397" t="str">
        <f>IF(B423&lt;&gt;"",SUMIF('(2) Rejestr wydatków'!$B$814:$B$913, '(3) Monitoring'!A423, '(2) Rejestr wydatków'!$I$814:$I$913),"")</f>
        <v/>
      </c>
      <c r="I423" s="397" t="str">
        <f t="shared" si="42"/>
        <v/>
      </c>
      <c r="J423" s="397" t="str">
        <f t="shared" si="38"/>
        <v/>
      </c>
      <c r="K423" s="397" t="str">
        <f t="shared" si="39"/>
        <v/>
      </c>
    </row>
    <row r="424" spans="1:11">
      <c r="A424" s="395" t="s">
        <v>121</v>
      </c>
      <c r="B424" s="396" t="str">
        <f>IF('(1) Budżet szczegółowy'!B433&lt;&gt;"",'(1) Budżet szczegółowy'!B433,"")</f>
        <v/>
      </c>
      <c r="C424" s="397" t="str">
        <f>IF(B424&lt;&gt;"",'(1) Budżet szczegółowy'!H433,"")</f>
        <v/>
      </c>
      <c r="D424" s="397" t="str">
        <f>IF(B424&lt;&gt;"",SUMIF('(2) Rejestr wydatków'!$B$814:$B$913, '(3) Monitoring'!A424, '(2) Rejestr wydatków'!$H$814:$H$913),"")</f>
        <v/>
      </c>
      <c r="E424" s="397" t="str">
        <f t="shared" si="41"/>
        <v/>
      </c>
      <c r="F424" s="397"/>
      <c r="G424" s="397" t="str">
        <f>IF(B424&lt;&gt;"",'(1) Budżet szczegółowy'!I433+'(1) Budżet szczegółowy'!M433+'(1) Budżet szczegółowy'!J433,"")</f>
        <v/>
      </c>
      <c r="H424" s="397" t="str">
        <f>IF(B424&lt;&gt;"",SUMIF('(2) Rejestr wydatków'!$B$814:$B$913, '(3) Monitoring'!A424, '(2) Rejestr wydatków'!$I$814:$I$913),"")</f>
        <v/>
      </c>
      <c r="I424" s="397" t="str">
        <f t="shared" si="42"/>
        <v/>
      </c>
      <c r="J424" s="397" t="str">
        <f t="shared" si="38"/>
        <v/>
      </c>
      <c r="K424" s="397" t="str">
        <f t="shared" si="39"/>
        <v/>
      </c>
    </row>
    <row r="425" spans="1:11">
      <c r="A425" s="395" t="s">
        <v>122</v>
      </c>
      <c r="B425" s="396" t="str">
        <f>IF('(1) Budżet szczegółowy'!B434&lt;&gt;"",'(1) Budżet szczegółowy'!B434,"")</f>
        <v/>
      </c>
      <c r="C425" s="397" t="str">
        <f>IF(B425&lt;&gt;"",'(1) Budżet szczegółowy'!H434,"")</f>
        <v/>
      </c>
      <c r="D425" s="397" t="str">
        <f>IF(B425&lt;&gt;"",SUMIF('(2) Rejestr wydatków'!$B$814:$B$913, '(3) Monitoring'!A425, '(2) Rejestr wydatków'!$H$814:$H$913),"")</f>
        <v/>
      </c>
      <c r="E425" s="397" t="str">
        <f t="shared" si="41"/>
        <v/>
      </c>
      <c r="F425" s="397"/>
      <c r="G425" s="397" t="str">
        <f>IF(B425&lt;&gt;"",'(1) Budżet szczegółowy'!I434+'(1) Budżet szczegółowy'!M434+'(1) Budżet szczegółowy'!J434,"")</f>
        <v/>
      </c>
      <c r="H425" s="397" t="str">
        <f>IF(B425&lt;&gt;"",SUMIF('(2) Rejestr wydatków'!$B$814:$B$913, '(3) Monitoring'!A425, '(2) Rejestr wydatków'!$I$814:$I$913),"")</f>
        <v/>
      </c>
      <c r="I425" s="397" t="str">
        <f t="shared" si="42"/>
        <v/>
      </c>
      <c r="J425" s="397" t="str">
        <f t="shared" si="38"/>
        <v/>
      </c>
      <c r="K425" s="397" t="str">
        <f t="shared" si="39"/>
        <v/>
      </c>
    </row>
    <row r="426" spans="1:11">
      <c r="A426" s="395" t="s">
        <v>123</v>
      </c>
      <c r="B426" s="396" t="str">
        <f>IF('(1) Budżet szczegółowy'!B435&lt;&gt;"",'(1) Budżet szczegółowy'!B435,"")</f>
        <v/>
      </c>
      <c r="C426" s="397" t="str">
        <f>IF(B426&lt;&gt;"",'(1) Budżet szczegółowy'!H435,"")</f>
        <v/>
      </c>
      <c r="D426" s="397" t="str">
        <f>IF(B426&lt;&gt;"",SUMIF('(2) Rejestr wydatków'!$B$814:$B$913, '(3) Monitoring'!A426, '(2) Rejestr wydatków'!$H$814:$H$913),"")</f>
        <v/>
      </c>
      <c r="E426" s="397" t="str">
        <f t="shared" si="41"/>
        <v/>
      </c>
      <c r="F426" s="397"/>
      <c r="G426" s="397" t="str">
        <f>IF(B426&lt;&gt;"",'(1) Budżet szczegółowy'!I435+'(1) Budżet szczegółowy'!M435+'(1) Budżet szczegółowy'!J435,"")</f>
        <v/>
      </c>
      <c r="H426" s="397" t="str">
        <f>IF(B426&lt;&gt;"",SUMIF('(2) Rejestr wydatków'!$B$814:$B$913, '(3) Monitoring'!A426, '(2) Rejestr wydatków'!$I$814:$I$913),"")</f>
        <v/>
      </c>
      <c r="I426" s="397" t="str">
        <f t="shared" si="42"/>
        <v/>
      </c>
      <c r="J426" s="397" t="str">
        <f t="shared" si="38"/>
        <v/>
      </c>
      <c r="K426" s="397" t="str">
        <f t="shared" si="39"/>
        <v/>
      </c>
    </row>
    <row r="427" spans="1:11">
      <c r="A427" s="395" t="s">
        <v>124</v>
      </c>
      <c r="B427" s="396" t="str">
        <f>IF('(1) Budżet szczegółowy'!B436&lt;&gt;"",'(1) Budżet szczegółowy'!B436,"")</f>
        <v/>
      </c>
      <c r="C427" s="397" t="str">
        <f>IF(B427&lt;&gt;"",'(1) Budżet szczegółowy'!H436,"")</f>
        <v/>
      </c>
      <c r="D427" s="397" t="str">
        <f>IF(B427&lt;&gt;"",SUMIF('(2) Rejestr wydatków'!$B$814:$B$913, '(3) Monitoring'!A427, '(2) Rejestr wydatków'!$H$814:$H$913),"")</f>
        <v/>
      </c>
      <c r="E427" s="397" t="str">
        <f t="shared" si="41"/>
        <v/>
      </c>
      <c r="F427" s="397"/>
      <c r="G427" s="397" t="str">
        <f>IF(B427&lt;&gt;"",'(1) Budżet szczegółowy'!I436+'(1) Budżet szczegółowy'!M436+'(1) Budżet szczegółowy'!J436,"")</f>
        <v/>
      </c>
      <c r="H427" s="397" t="str">
        <f>IF(B427&lt;&gt;"",SUMIF('(2) Rejestr wydatków'!$B$814:$B$913, '(3) Monitoring'!A427, '(2) Rejestr wydatków'!$I$814:$I$913),"")</f>
        <v/>
      </c>
      <c r="I427" s="397" t="str">
        <f t="shared" si="42"/>
        <v/>
      </c>
      <c r="J427" s="397" t="str">
        <f t="shared" si="38"/>
        <v/>
      </c>
      <c r="K427" s="397" t="str">
        <f t="shared" si="39"/>
        <v/>
      </c>
    </row>
    <row r="428" spans="1:11">
      <c r="A428" s="395" t="s">
        <v>125</v>
      </c>
      <c r="B428" s="396" t="str">
        <f>IF('(1) Budżet szczegółowy'!B437&lt;&gt;"",'(1) Budżet szczegółowy'!B437,"")</f>
        <v/>
      </c>
      <c r="C428" s="397" t="str">
        <f>IF(B428&lt;&gt;"",'(1) Budżet szczegółowy'!H437,"")</f>
        <v/>
      </c>
      <c r="D428" s="397" t="str">
        <f>IF(B428&lt;&gt;"",SUMIF('(2) Rejestr wydatków'!$B$814:$B$913, '(3) Monitoring'!A428, '(2) Rejestr wydatków'!$H$814:$H$913),"")</f>
        <v/>
      </c>
      <c r="E428" s="397" t="str">
        <f t="shared" si="41"/>
        <v/>
      </c>
      <c r="F428" s="397"/>
      <c r="G428" s="397" t="str">
        <f>IF(B428&lt;&gt;"",'(1) Budżet szczegółowy'!I437+'(1) Budżet szczegółowy'!M437+'(1) Budżet szczegółowy'!J437,"")</f>
        <v/>
      </c>
      <c r="H428" s="397" t="str">
        <f>IF(B428&lt;&gt;"",SUMIF('(2) Rejestr wydatków'!$B$814:$B$913, '(3) Monitoring'!A428, '(2) Rejestr wydatków'!$I$814:$I$913),"")</f>
        <v/>
      </c>
      <c r="I428" s="397" t="str">
        <f t="shared" si="42"/>
        <v/>
      </c>
      <c r="J428" s="397" t="str">
        <f t="shared" si="38"/>
        <v/>
      </c>
      <c r="K428" s="397" t="str">
        <f t="shared" si="39"/>
        <v/>
      </c>
    </row>
    <row r="429" spans="1:11">
      <c r="A429" s="395" t="s">
        <v>126</v>
      </c>
      <c r="B429" s="396" t="str">
        <f>IF('(1) Budżet szczegółowy'!B438&lt;&gt;"",'(1) Budżet szczegółowy'!B438,"")</f>
        <v/>
      </c>
      <c r="C429" s="397" t="str">
        <f>IF(B429&lt;&gt;"",'(1) Budżet szczegółowy'!H438,"")</f>
        <v/>
      </c>
      <c r="D429" s="397" t="str">
        <f>IF(B429&lt;&gt;"",SUMIF('(2) Rejestr wydatków'!$B$814:$B$913, '(3) Monitoring'!A429, '(2) Rejestr wydatków'!$H$814:$H$913),"")</f>
        <v/>
      </c>
      <c r="E429" s="397" t="str">
        <f t="shared" si="41"/>
        <v/>
      </c>
      <c r="F429" s="397"/>
      <c r="G429" s="397" t="str">
        <f>IF(B429&lt;&gt;"",'(1) Budżet szczegółowy'!I438+'(1) Budżet szczegółowy'!M438+'(1) Budżet szczegółowy'!J438,"")</f>
        <v/>
      </c>
      <c r="H429" s="397" t="str">
        <f>IF(B429&lt;&gt;"",SUMIF('(2) Rejestr wydatków'!$B$814:$B$913, '(3) Monitoring'!A429, '(2) Rejestr wydatków'!$I$814:$I$913),"")</f>
        <v/>
      </c>
      <c r="I429" s="397" t="str">
        <f t="shared" si="42"/>
        <v/>
      </c>
      <c r="J429" s="397" t="str">
        <f t="shared" si="38"/>
        <v/>
      </c>
      <c r="K429" s="397" t="str">
        <f t="shared" si="39"/>
        <v/>
      </c>
    </row>
    <row r="430" spans="1:11">
      <c r="A430" s="395" t="s">
        <v>127</v>
      </c>
      <c r="B430" s="396" t="str">
        <f>IF('(1) Budżet szczegółowy'!B439&lt;&gt;"",'(1) Budżet szczegółowy'!B439,"")</f>
        <v/>
      </c>
      <c r="C430" s="397" t="str">
        <f>IF(B430&lt;&gt;"",'(1) Budżet szczegółowy'!H439,"")</f>
        <v/>
      </c>
      <c r="D430" s="397" t="str">
        <f>IF(B430&lt;&gt;"",SUMIF('(2) Rejestr wydatków'!$B$814:$B$913, '(3) Monitoring'!A430, '(2) Rejestr wydatków'!$H$814:$H$913),"")</f>
        <v/>
      </c>
      <c r="E430" s="397" t="str">
        <f t="shared" si="41"/>
        <v/>
      </c>
      <c r="F430" s="397"/>
      <c r="G430" s="397" t="str">
        <f>IF(B430&lt;&gt;"",'(1) Budżet szczegółowy'!I439+'(1) Budżet szczegółowy'!M439+'(1) Budżet szczegółowy'!J439,"")</f>
        <v/>
      </c>
      <c r="H430" s="397" t="str">
        <f>IF(B430&lt;&gt;"",SUMIF('(2) Rejestr wydatków'!$B$814:$B$913, '(3) Monitoring'!A430, '(2) Rejestr wydatków'!$I$814:$I$913),"")</f>
        <v/>
      </c>
      <c r="I430" s="397" t="str">
        <f t="shared" si="42"/>
        <v/>
      </c>
      <c r="J430" s="397" t="str">
        <f t="shared" si="38"/>
        <v/>
      </c>
      <c r="K430" s="397" t="str">
        <f t="shared" si="39"/>
        <v/>
      </c>
    </row>
    <row r="431" spans="1:11">
      <c r="A431" s="395" t="s">
        <v>128</v>
      </c>
      <c r="B431" s="396" t="str">
        <f>IF('(1) Budżet szczegółowy'!B440&lt;&gt;"",'(1) Budżet szczegółowy'!B440,"")</f>
        <v/>
      </c>
      <c r="C431" s="397" t="str">
        <f>IF(B431&lt;&gt;"",'(1) Budżet szczegółowy'!H440,"")</f>
        <v/>
      </c>
      <c r="D431" s="397" t="str">
        <f>IF(B431&lt;&gt;"",SUMIF('(2) Rejestr wydatków'!$B$814:$B$913, '(3) Monitoring'!A431, '(2) Rejestr wydatków'!$H$814:$H$913),"")</f>
        <v/>
      </c>
      <c r="E431" s="397" t="str">
        <f t="shared" si="41"/>
        <v/>
      </c>
      <c r="F431" s="397"/>
      <c r="G431" s="397" t="str">
        <f>IF(B431&lt;&gt;"",'(1) Budżet szczegółowy'!I440+'(1) Budżet szczegółowy'!M440+'(1) Budżet szczegółowy'!J440,"")</f>
        <v/>
      </c>
      <c r="H431" s="397" t="str">
        <f>IF(B431&lt;&gt;"",SUMIF('(2) Rejestr wydatków'!$B$814:$B$913, '(3) Monitoring'!A431, '(2) Rejestr wydatków'!$I$814:$I$913),"")</f>
        <v/>
      </c>
      <c r="I431" s="397" t="str">
        <f t="shared" si="42"/>
        <v/>
      </c>
      <c r="J431" s="397" t="str">
        <f t="shared" si="38"/>
        <v/>
      </c>
      <c r="K431" s="397" t="str">
        <f t="shared" si="39"/>
        <v/>
      </c>
    </row>
    <row r="432" spans="1:11">
      <c r="A432" s="395" t="s">
        <v>129</v>
      </c>
      <c r="B432" s="396" t="str">
        <f>IF('(1) Budżet szczegółowy'!B441&lt;&gt;"",'(1) Budżet szczegółowy'!B441,"")</f>
        <v/>
      </c>
      <c r="C432" s="397" t="str">
        <f>IF(B432&lt;&gt;"",'(1) Budżet szczegółowy'!H441,"")</f>
        <v/>
      </c>
      <c r="D432" s="397" t="str">
        <f>IF(B432&lt;&gt;"",SUMIF('(2) Rejestr wydatków'!$B$814:$B$913, '(3) Monitoring'!A432, '(2) Rejestr wydatków'!$H$814:$H$913),"")</f>
        <v/>
      </c>
      <c r="E432" s="397" t="str">
        <f t="shared" si="41"/>
        <v/>
      </c>
      <c r="F432" s="397"/>
      <c r="G432" s="397" t="str">
        <f>IF(B432&lt;&gt;"",'(1) Budżet szczegółowy'!I441+'(1) Budżet szczegółowy'!M441+'(1) Budżet szczegółowy'!J441,"")</f>
        <v/>
      </c>
      <c r="H432" s="397" t="str">
        <f>IF(B432&lt;&gt;"",SUMIF('(2) Rejestr wydatków'!$B$814:$B$913, '(3) Monitoring'!A432, '(2) Rejestr wydatków'!$I$814:$I$913),"")</f>
        <v/>
      </c>
      <c r="I432" s="397" t="str">
        <f t="shared" si="42"/>
        <v/>
      </c>
      <c r="J432" s="397" t="str">
        <f t="shared" si="38"/>
        <v/>
      </c>
      <c r="K432" s="397" t="str">
        <f t="shared" si="39"/>
        <v/>
      </c>
    </row>
    <row r="433" spans="1:11">
      <c r="A433" s="395" t="s">
        <v>130</v>
      </c>
      <c r="B433" s="396" t="str">
        <f>IF('(1) Budżet szczegółowy'!B442&lt;&gt;"",'(1) Budżet szczegółowy'!B442,"")</f>
        <v/>
      </c>
      <c r="C433" s="397" t="str">
        <f>IF(B433&lt;&gt;"",'(1) Budżet szczegółowy'!H442,"")</f>
        <v/>
      </c>
      <c r="D433" s="397" t="str">
        <f>IF(B433&lt;&gt;"",SUMIF('(2) Rejestr wydatków'!$B$814:$B$913, '(3) Monitoring'!A433, '(2) Rejestr wydatków'!$H$814:$H$913),"")</f>
        <v/>
      </c>
      <c r="E433" s="397" t="str">
        <f t="shared" si="41"/>
        <v/>
      </c>
      <c r="F433" s="397"/>
      <c r="G433" s="397" t="str">
        <f>IF(B433&lt;&gt;"",'(1) Budżet szczegółowy'!I442+'(1) Budżet szczegółowy'!M442+'(1) Budżet szczegółowy'!J442,"")</f>
        <v/>
      </c>
      <c r="H433" s="397" t="str">
        <f>IF(B433&lt;&gt;"",SUMIF('(2) Rejestr wydatków'!$B$814:$B$913, '(3) Monitoring'!A433, '(2) Rejestr wydatków'!$I$814:$I$913),"")</f>
        <v/>
      </c>
      <c r="I433" s="397" t="str">
        <f t="shared" si="42"/>
        <v/>
      </c>
      <c r="J433" s="397" t="str">
        <f t="shared" si="38"/>
        <v/>
      </c>
      <c r="K433" s="397" t="str">
        <f t="shared" si="39"/>
        <v/>
      </c>
    </row>
    <row r="434" spans="1:11">
      <c r="A434" s="395" t="s">
        <v>131</v>
      </c>
      <c r="B434" s="396" t="str">
        <f>IF('(1) Budżet szczegółowy'!B443&lt;&gt;"",'(1) Budżet szczegółowy'!B443,"")</f>
        <v/>
      </c>
      <c r="C434" s="397" t="str">
        <f>IF(B434&lt;&gt;"",'(1) Budżet szczegółowy'!H443,"")</f>
        <v/>
      </c>
      <c r="D434" s="397" t="str">
        <f>IF(B434&lt;&gt;"",SUMIF('(2) Rejestr wydatków'!$B$814:$B$913, '(3) Monitoring'!A434, '(2) Rejestr wydatków'!$H$814:$H$913),"")</f>
        <v/>
      </c>
      <c r="E434" s="397" t="str">
        <f t="shared" si="41"/>
        <v/>
      </c>
      <c r="F434" s="397"/>
      <c r="G434" s="397" t="str">
        <f>IF(B434&lt;&gt;"",'(1) Budżet szczegółowy'!I443+'(1) Budżet szczegółowy'!M443+'(1) Budżet szczegółowy'!J443,"")</f>
        <v/>
      </c>
      <c r="H434" s="397" t="str">
        <f>IF(B434&lt;&gt;"",SUMIF('(2) Rejestr wydatków'!$B$814:$B$913, '(3) Monitoring'!A434, '(2) Rejestr wydatków'!$I$814:$I$913),"")</f>
        <v/>
      </c>
      <c r="I434" s="397" t="str">
        <f t="shared" si="42"/>
        <v/>
      </c>
      <c r="J434" s="397" t="str">
        <f t="shared" si="38"/>
        <v/>
      </c>
      <c r="K434" s="397" t="str">
        <f t="shared" si="39"/>
        <v/>
      </c>
    </row>
    <row r="435" spans="1:11">
      <c r="A435" s="395" t="s">
        <v>132</v>
      </c>
      <c r="B435" s="396" t="str">
        <f>IF('(1) Budżet szczegółowy'!B444&lt;&gt;"",'(1) Budżet szczegółowy'!B444,"")</f>
        <v/>
      </c>
      <c r="C435" s="397" t="str">
        <f>IF(B435&lt;&gt;"",'(1) Budżet szczegółowy'!H444,"")</f>
        <v/>
      </c>
      <c r="D435" s="397" t="str">
        <f>IF(B435&lt;&gt;"",SUMIF('(2) Rejestr wydatków'!$B$814:$B$913, '(3) Monitoring'!A435, '(2) Rejestr wydatków'!$H$814:$H$913),"")</f>
        <v/>
      </c>
      <c r="E435" s="397" t="str">
        <f t="shared" si="41"/>
        <v/>
      </c>
      <c r="F435" s="397"/>
      <c r="G435" s="397" t="str">
        <f>IF(B435&lt;&gt;"",'(1) Budżet szczegółowy'!I444+'(1) Budżet szczegółowy'!M444+'(1) Budżet szczegółowy'!J444,"")</f>
        <v/>
      </c>
      <c r="H435" s="397" t="str">
        <f>IF(B435&lt;&gt;"",SUMIF('(2) Rejestr wydatków'!$B$814:$B$913, '(3) Monitoring'!A435, '(2) Rejestr wydatków'!$I$814:$I$913),"")</f>
        <v/>
      </c>
      <c r="I435" s="397" t="str">
        <f t="shared" si="42"/>
        <v/>
      </c>
      <c r="J435" s="397" t="str">
        <f t="shared" si="38"/>
        <v/>
      </c>
      <c r="K435" s="397" t="str">
        <f t="shared" si="39"/>
        <v/>
      </c>
    </row>
    <row r="436" spans="1:11">
      <c r="A436" s="395" t="s">
        <v>133</v>
      </c>
      <c r="B436" s="396" t="str">
        <f>IF('(1) Budżet szczegółowy'!B445&lt;&gt;"",'(1) Budżet szczegółowy'!B445,"")</f>
        <v/>
      </c>
      <c r="C436" s="397" t="str">
        <f>IF(B436&lt;&gt;"",'(1) Budżet szczegółowy'!H445,"")</f>
        <v/>
      </c>
      <c r="D436" s="397" t="str">
        <f>IF(B436&lt;&gt;"",SUMIF('(2) Rejestr wydatków'!$B$814:$B$913, '(3) Monitoring'!A436, '(2) Rejestr wydatków'!$H$814:$H$913),"")</f>
        <v/>
      </c>
      <c r="E436" s="397" t="str">
        <f t="shared" si="41"/>
        <v/>
      </c>
      <c r="F436" s="397"/>
      <c r="G436" s="397" t="str">
        <f>IF(B436&lt;&gt;"",'(1) Budżet szczegółowy'!I445+'(1) Budżet szczegółowy'!M445+'(1) Budżet szczegółowy'!J445,"")</f>
        <v/>
      </c>
      <c r="H436" s="397" t="str">
        <f>IF(B436&lt;&gt;"",SUMIF('(2) Rejestr wydatków'!$B$814:$B$913, '(3) Monitoring'!A436, '(2) Rejestr wydatków'!$I$814:$I$913),"")</f>
        <v/>
      </c>
      <c r="I436" s="397" t="str">
        <f t="shared" si="42"/>
        <v/>
      </c>
      <c r="J436" s="397" t="str">
        <f t="shared" si="38"/>
        <v/>
      </c>
      <c r="K436" s="397" t="str">
        <f t="shared" si="39"/>
        <v/>
      </c>
    </row>
    <row r="437" spans="1:11">
      <c r="A437" s="395" t="s">
        <v>134</v>
      </c>
      <c r="B437" s="396" t="str">
        <f>IF('(1) Budżet szczegółowy'!B446&lt;&gt;"",'(1) Budżet szczegółowy'!B446,"")</f>
        <v/>
      </c>
      <c r="C437" s="397" t="str">
        <f>IF(B437&lt;&gt;"",'(1) Budżet szczegółowy'!H446,"")</f>
        <v/>
      </c>
      <c r="D437" s="397" t="str">
        <f>IF(B437&lt;&gt;"",SUMIF('(2) Rejestr wydatków'!$B$814:$B$913, '(3) Monitoring'!A437, '(2) Rejestr wydatków'!$H$814:$H$913),"")</f>
        <v/>
      </c>
      <c r="E437" s="397" t="str">
        <f t="shared" si="41"/>
        <v/>
      </c>
      <c r="F437" s="397"/>
      <c r="G437" s="397" t="str">
        <f>IF(B437&lt;&gt;"",'(1) Budżet szczegółowy'!I446+'(1) Budżet szczegółowy'!M446+'(1) Budżet szczegółowy'!J446,"")</f>
        <v/>
      </c>
      <c r="H437" s="397" t="str">
        <f>IF(B437&lt;&gt;"",SUMIF('(2) Rejestr wydatków'!$B$814:$B$913, '(3) Monitoring'!A437, '(2) Rejestr wydatków'!$I$814:$I$913),"")</f>
        <v/>
      </c>
      <c r="I437" s="397" t="str">
        <f t="shared" si="42"/>
        <v/>
      </c>
      <c r="J437" s="397" t="str">
        <f t="shared" si="38"/>
        <v/>
      </c>
      <c r="K437" s="397" t="str">
        <f t="shared" si="39"/>
        <v/>
      </c>
    </row>
    <row r="438" spans="1:11">
      <c r="A438" s="395" t="s">
        <v>135</v>
      </c>
      <c r="B438" s="396" t="str">
        <f>IF('(1) Budżet szczegółowy'!B447&lt;&gt;"",'(1) Budżet szczegółowy'!B447,"")</f>
        <v/>
      </c>
      <c r="C438" s="397" t="str">
        <f>IF(B438&lt;&gt;"",'(1) Budżet szczegółowy'!H447,"")</f>
        <v/>
      </c>
      <c r="D438" s="397" t="str">
        <f>IF(B438&lt;&gt;"",SUMIF('(2) Rejestr wydatków'!$B$814:$B$913, '(3) Monitoring'!A438, '(2) Rejestr wydatków'!$H$814:$H$913),"")</f>
        <v/>
      </c>
      <c r="E438" s="397" t="str">
        <f t="shared" si="41"/>
        <v/>
      </c>
      <c r="F438" s="397"/>
      <c r="G438" s="397" t="str">
        <f>IF(B438&lt;&gt;"",'(1) Budżet szczegółowy'!I447+'(1) Budżet szczegółowy'!M447+'(1) Budżet szczegółowy'!J447,"")</f>
        <v/>
      </c>
      <c r="H438" s="397" t="str">
        <f>IF(B438&lt;&gt;"",SUMIF('(2) Rejestr wydatków'!$B$814:$B$913, '(3) Monitoring'!A438, '(2) Rejestr wydatków'!$I$814:$I$913),"")</f>
        <v/>
      </c>
      <c r="I438" s="397" t="str">
        <f t="shared" si="42"/>
        <v/>
      </c>
      <c r="J438" s="397" t="str">
        <f t="shared" si="38"/>
        <v/>
      </c>
      <c r="K438" s="397" t="str">
        <f t="shared" si="39"/>
        <v/>
      </c>
    </row>
    <row r="439" spans="1:11" hidden="1" outlineLevel="1">
      <c r="A439" s="395" t="s">
        <v>136</v>
      </c>
      <c r="B439" s="396" t="str">
        <f>IF('(1) Budżet szczegółowy'!B448&lt;&gt;"",'(1) Budżet szczegółowy'!B448,"")</f>
        <v/>
      </c>
      <c r="C439" s="397" t="str">
        <f>IF(B439&lt;&gt;"",'(1) Budżet szczegółowy'!H448,"")</f>
        <v/>
      </c>
      <c r="D439" s="397" t="str">
        <f>IF(B439&lt;&gt;"",SUMIF('(2) Rejestr wydatków'!$B$814:$B$913, '(3) Monitoring'!A439, '(2) Rejestr wydatków'!$H$814:$H$913),"")</f>
        <v/>
      </c>
      <c r="E439" s="397" t="str">
        <f t="shared" si="41"/>
        <v/>
      </c>
      <c r="F439" s="397"/>
      <c r="G439" s="397" t="str">
        <f>IF(B439&lt;&gt;"",'(1) Budżet szczegółowy'!I448+'(1) Budżet szczegółowy'!M448+'(1) Budżet szczegółowy'!J448,"")</f>
        <v/>
      </c>
      <c r="H439" s="397" t="str">
        <f>IF(B439&lt;&gt;"",SUMIF('(2) Rejestr wydatków'!$B$814:$B$913, '(3) Monitoring'!A439, '(2) Rejestr wydatków'!$I$814:$I$913),"")</f>
        <v/>
      </c>
      <c r="I439" s="397" t="str">
        <f t="shared" si="42"/>
        <v/>
      </c>
      <c r="J439" s="397" t="str">
        <f t="shared" si="38"/>
        <v/>
      </c>
      <c r="K439" s="397" t="str">
        <f t="shared" si="39"/>
        <v/>
      </c>
    </row>
    <row r="440" spans="1:11" hidden="1" outlineLevel="1">
      <c r="A440" s="395" t="s">
        <v>137</v>
      </c>
      <c r="B440" s="396" t="str">
        <f>IF('(1) Budżet szczegółowy'!B449&lt;&gt;"",'(1) Budżet szczegółowy'!B449,"")</f>
        <v/>
      </c>
      <c r="C440" s="397" t="str">
        <f>IF(B440&lt;&gt;"",'(1) Budżet szczegółowy'!H449,"")</f>
        <v/>
      </c>
      <c r="D440" s="397" t="str">
        <f>IF(B440&lt;&gt;"",SUMIF('(2) Rejestr wydatków'!$B$814:$B$913, '(3) Monitoring'!A440, '(2) Rejestr wydatków'!$H$814:$H$913),"")</f>
        <v/>
      </c>
      <c r="E440" s="397" t="str">
        <f t="shared" si="41"/>
        <v/>
      </c>
      <c r="F440" s="397"/>
      <c r="G440" s="397" t="str">
        <f>IF(B440&lt;&gt;"",'(1) Budżet szczegółowy'!I449+'(1) Budżet szczegółowy'!M449+'(1) Budżet szczegółowy'!J449,"")</f>
        <v/>
      </c>
      <c r="H440" s="397" t="str">
        <f>IF(B440&lt;&gt;"",SUMIF('(2) Rejestr wydatków'!$B$814:$B$913, '(3) Monitoring'!A440, '(2) Rejestr wydatków'!$I$814:$I$913),"")</f>
        <v/>
      </c>
      <c r="I440" s="397" t="str">
        <f t="shared" si="42"/>
        <v/>
      </c>
      <c r="J440" s="397" t="str">
        <f t="shared" si="38"/>
        <v/>
      </c>
      <c r="K440" s="397" t="str">
        <f t="shared" si="39"/>
        <v/>
      </c>
    </row>
    <row r="441" spans="1:11" hidden="1" outlineLevel="1">
      <c r="A441" s="395" t="s">
        <v>138</v>
      </c>
      <c r="B441" s="396" t="str">
        <f>IF('(1) Budżet szczegółowy'!B450&lt;&gt;"",'(1) Budżet szczegółowy'!B450,"")</f>
        <v/>
      </c>
      <c r="C441" s="397" t="str">
        <f>IF(B441&lt;&gt;"",'(1) Budżet szczegółowy'!H450,"")</f>
        <v/>
      </c>
      <c r="D441" s="397" t="str">
        <f>IF(B441&lt;&gt;"",SUMIF('(2) Rejestr wydatków'!$B$814:$B$913, '(3) Monitoring'!A441, '(2) Rejestr wydatków'!$H$814:$H$913),"")</f>
        <v/>
      </c>
      <c r="E441" s="397" t="str">
        <f t="shared" si="41"/>
        <v/>
      </c>
      <c r="F441" s="397"/>
      <c r="G441" s="397" t="str">
        <f>IF(B441&lt;&gt;"",'(1) Budżet szczegółowy'!I450+'(1) Budżet szczegółowy'!M450+'(1) Budżet szczegółowy'!J450,"")</f>
        <v/>
      </c>
      <c r="H441" s="397" t="str">
        <f>IF(B441&lt;&gt;"",SUMIF('(2) Rejestr wydatków'!$B$814:$B$913, '(3) Monitoring'!A441, '(2) Rejestr wydatków'!$I$814:$I$913),"")</f>
        <v/>
      </c>
      <c r="I441" s="397" t="str">
        <f t="shared" si="42"/>
        <v/>
      </c>
      <c r="J441" s="397" t="str">
        <f t="shared" si="38"/>
        <v/>
      </c>
      <c r="K441" s="397" t="str">
        <f t="shared" si="39"/>
        <v/>
      </c>
    </row>
    <row r="442" spans="1:11" hidden="1" outlineLevel="1">
      <c r="A442" s="395" t="s">
        <v>139</v>
      </c>
      <c r="B442" s="396" t="str">
        <f>IF('(1) Budżet szczegółowy'!B451&lt;&gt;"",'(1) Budżet szczegółowy'!B451,"")</f>
        <v/>
      </c>
      <c r="C442" s="397" t="str">
        <f>IF(B442&lt;&gt;"",'(1) Budżet szczegółowy'!H451,"")</f>
        <v/>
      </c>
      <c r="D442" s="397" t="str">
        <f>IF(B442&lt;&gt;"",SUMIF('(2) Rejestr wydatków'!$B$814:$B$913, '(3) Monitoring'!A442, '(2) Rejestr wydatków'!$H$814:$H$913),"")</f>
        <v/>
      </c>
      <c r="E442" s="397" t="str">
        <f t="shared" si="41"/>
        <v/>
      </c>
      <c r="F442" s="397"/>
      <c r="G442" s="397" t="str">
        <f>IF(B442&lt;&gt;"",'(1) Budżet szczegółowy'!I451+'(1) Budżet szczegółowy'!M451+'(1) Budżet szczegółowy'!J451,"")</f>
        <v/>
      </c>
      <c r="H442" s="397" t="str">
        <f>IF(B442&lt;&gt;"",SUMIF('(2) Rejestr wydatków'!$B$814:$B$913, '(3) Monitoring'!A442, '(2) Rejestr wydatków'!$I$814:$I$913),"")</f>
        <v/>
      </c>
      <c r="I442" s="397" t="str">
        <f t="shared" si="42"/>
        <v/>
      </c>
      <c r="J442" s="397" t="str">
        <f t="shared" si="38"/>
        <v/>
      </c>
      <c r="K442" s="397" t="str">
        <f t="shared" si="39"/>
        <v/>
      </c>
    </row>
    <row r="443" spans="1:11" hidden="1" outlineLevel="1">
      <c r="A443" s="395" t="s">
        <v>140</v>
      </c>
      <c r="B443" s="396" t="str">
        <f>IF('(1) Budżet szczegółowy'!B452&lt;&gt;"",'(1) Budżet szczegółowy'!B452,"")</f>
        <v/>
      </c>
      <c r="C443" s="397" t="str">
        <f>IF(B443&lt;&gt;"",'(1) Budżet szczegółowy'!H452,"")</f>
        <v/>
      </c>
      <c r="D443" s="397" t="str">
        <f>IF(B443&lt;&gt;"",SUMIF('(2) Rejestr wydatków'!$B$814:$B$913, '(3) Monitoring'!A443, '(2) Rejestr wydatków'!$H$814:$H$913),"")</f>
        <v/>
      </c>
      <c r="E443" s="397" t="str">
        <f t="shared" si="41"/>
        <v/>
      </c>
      <c r="F443" s="397"/>
      <c r="G443" s="397" t="str">
        <f>IF(B443&lt;&gt;"",'(1) Budżet szczegółowy'!I452+'(1) Budżet szczegółowy'!M452+'(1) Budżet szczegółowy'!J452,"")</f>
        <v/>
      </c>
      <c r="H443" s="397" t="str">
        <f>IF(B443&lt;&gt;"",SUMIF('(2) Rejestr wydatków'!$B$814:$B$913, '(3) Monitoring'!A443, '(2) Rejestr wydatków'!$I$814:$I$913),"")</f>
        <v/>
      </c>
      <c r="I443" s="397" t="str">
        <f t="shared" si="42"/>
        <v/>
      </c>
      <c r="J443" s="397" t="str">
        <f t="shared" si="38"/>
        <v/>
      </c>
      <c r="K443" s="397" t="str">
        <f t="shared" si="39"/>
        <v/>
      </c>
    </row>
    <row r="444" spans="1:11" hidden="1" outlineLevel="1">
      <c r="A444" s="395" t="s">
        <v>141</v>
      </c>
      <c r="B444" s="396" t="str">
        <f>IF('(1) Budżet szczegółowy'!B453&lt;&gt;"",'(1) Budżet szczegółowy'!B453,"")</f>
        <v/>
      </c>
      <c r="C444" s="397" t="str">
        <f>IF(B444&lt;&gt;"",'(1) Budżet szczegółowy'!H453,"")</f>
        <v/>
      </c>
      <c r="D444" s="397" t="str">
        <f>IF(B444&lt;&gt;"",SUMIF('(2) Rejestr wydatków'!$B$814:$B$913, '(3) Monitoring'!A444, '(2) Rejestr wydatków'!$H$814:$H$913),"")</f>
        <v/>
      </c>
      <c r="E444" s="397" t="str">
        <f t="shared" si="41"/>
        <v/>
      </c>
      <c r="F444" s="397"/>
      <c r="G444" s="397" t="str">
        <f>IF(B444&lt;&gt;"",'(1) Budżet szczegółowy'!I453+'(1) Budżet szczegółowy'!M453+'(1) Budżet szczegółowy'!J453,"")</f>
        <v/>
      </c>
      <c r="H444" s="397" t="str">
        <f>IF(B444&lt;&gt;"",SUMIF('(2) Rejestr wydatków'!$B$814:$B$913, '(3) Monitoring'!A444, '(2) Rejestr wydatków'!$I$814:$I$913),"")</f>
        <v/>
      </c>
      <c r="I444" s="397" t="str">
        <f t="shared" si="42"/>
        <v/>
      </c>
      <c r="J444" s="397" t="str">
        <f t="shared" si="38"/>
        <v/>
      </c>
      <c r="K444" s="397" t="str">
        <f t="shared" si="39"/>
        <v/>
      </c>
    </row>
    <row r="445" spans="1:11" hidden="1" outlineLevel="1">
      <c r="A445" s="395" t="s">
        <v>142</v>
      </c>
      <c r="B445" s="396" t="str">
        <f>IF('(1) Budżet szczegółowy'!B454&lt;&gt;"",'(1) Budżet szczegółowy'!B454,"")</f>
        <v/>
      </c>
      <c r="C445" s="397" t="str">
        <f>IF(B445&lt;&gt;"",'(1) Budżet szczegółowy'!H454,"")</f>
        <v/>
      </c>
      <c r="D445" s="397" t="str">
        <f>IF(B445&lt;&gt;"",SUMIF('(2) Rejestr wydatków'!$B$814:$B$913, '(3) Monitoring'!A445, '(2) Rejestr wydatków'!$H$814:$H$913),"")</f>
        <v/>
      </c>
      <c r="E445" s="397" t="str">
        <f t="shared" si="41"/>
        <v/>
      </c>
      <c r="F445" s="397"/>
      <c r="G445" s="397" t="str">
        <f>IF(B445&lt;&gt;"",'(1) Budżet szczegółowy'!I454+'(1) Budżet szczegółowy'!M454+'(1) Budżet szczegółowy'!J454,"")</f>
        <v/>
      </c>
      <c r="H445" s="397" t="str">
        <f>IF(B445&lt;&gt;"",SUMIF('(2) Rejestr wydatków'!$B$814:$B$913, '(3) Monitoring'!A445, '(2) Rejestr wydatków'!$I$814:$I$913),"")</f>
        <v/>
      </c>
      <c r="I445" s="397" t="str">
        <f t="shared" si="42"/>
        <v/>
      </c>
      <c r="J445" s="397" t="str">
        <f t="shared" si="38"/>
        <v/>
      </c>
      <c r="K445" s="397" t="str">
        <f t="shared" si="39"/>
        <v/>
      </c>
    </row>
    <row r="446" spans="1:11" hidden="1" outlineLevel="1">
      <c r="A446" s="395" t="s">
        <v>143</v>
      </c>
      <c r="B446" s="396" t="str">
        <f>IF('(1) Budżet szczegółowy'!B455&lt;&gt;"",'(1) Budżet szczegółowy'!B455,"")</f>
        <v/>
      </c>
      <c r="C446" s="397" t="str">
        <f>IF(B446&lt;&gt;"",'(1) Budżet szczegółowy'!H455,"")</f>
        <v/>
      </c>
      <c r="D446" s="397" t="str">
        <f>IF(B446&lt;&gt;"",SUMIF('(2) Rejestr wydatków'!$B$814:$B$913, '(3) Monitoring'!A446, '(2) Rejestr wydatków'!$H$814:$H$913),"")</f>
        <v/>
      </c>
      <c r="E446" s="397" t="str">
        <f t="shared" si="41"/>
        <v/>
      </c>
      <c r="F446" s="397"/>
      <c r="G446" s="397" t="str">
        <f>IF(B446&lt;&gt;"",'(1) Budżet szczegółowy'!I455+'(1) Budżet szczegółowy'!M455+'(1) Budżet szczegółowy'!J455,"")</f>
        <v/>
      </c>
      <c r="H446" s="397" t="str">
        <f>IF(B446&lt;&gt;"",SUMIF('(2) Rejestr wydatków'!$B$814:$B$913, '(3) Monitoring'!A446, '(2) Rejestr wydatków'!$I$814:$I$913),"")</f>
        <v/>
      </c>
      <c r="I446" s="397" t="str">
        <f t="shared" si="42"/>
        <v/>
      </c>
      <c r="J446" s="397" t="str">
        <f t="shared" si="38"/>
        <v/>
      </c>
      <c r="K446" s="397" t="str">
        <f t="shared" si="39"/>
        <v/>
      </c>
    </row>
    <row r="447" spans="1:11" hidden="1" outlineLevel="1">
      <c r="A447" s="395" t="s">
        <v>144</v>
      </c>
      <c r="B447" s="396" t="str">
        <f>IF('(1) Budżet szczegółowy'!B456&lt;&gt;"",'(1) Budżet szczegółowy'!B456,"")</f>
        <v/>
      </c>
      <c r="C447" s="397" t="str">
        <f>IF(B447&lt;&gt;"",'(1) Budżet szczegółowy'!H456,"")</f>
        <v/>
      </c>
      <c r="D447" s="397" t="str">
        <f>IF(B447&lt;&gt;"",SUMIF('(2) Rejestr wydatków'!$B$814:$B$913, '(3) Monitoring'!A447, '(2) Rejestr wydatków'!$H$814:$H$913),"")</f>
        <v/>
      </c>
      <c r="E447" s="397" t="str">
        <f t="shared" si="41"/>
        <v/>
      </c>
      <c r="F447" s="397"/>
      <c r="G447" s="397" t="str">
        <f>IF(B447&lt;&gt;"",'(1) Budżet szczegółowy'!I456+'(1) Budżet szczegółowy'!M456+'(1) Budżet szczegółowy'!J456,"")</f>
        <v/>
      </c>
      <c r="H447" s="397" t="str">
        <f>IF(B447&lt;&gt;"",SUMIF('(2) Rejestr wydatków'!$B$814:$B$913, '(3) Monitoring'!A447, '(2) Rejestr wydatków'!$I$814:$I$913),"")</f>
        <v/>
      </c>
      <c r="I447" s="397" t="str">
        <f t="shared" si="42"/>
        <v/>
      </c>
      <c r="J447" s="397" t="str">
        <f t="shared" si="38"/>
        <v/>
      </c>
      <c r="K447" s="397" t="str">
        <f t="shared" si="39"/>
        <v/>
      </c>
    </row>
    <row r="448" spans="1:11" hidden="1" outlineLevel="1">
      <c r="A448" s="395" t="s">
        <v>145</v>
      </c>
      <c r="B448" s="396" t="str">
        <f>IF('(1) Budżet szczegółowy'!B457&lt;&gt;"",'(1) Budżet szczegółowy'!B457,"")</f>
        <v/>
      </c>
      <c r="C448" s="397" t="str">
        <f>IF(B448&lt;&gt;"",'(1) Budżet szczegółowy'!H457,"")</f>
        <v/>
      </c>
      <c r="D448" s="397" t="str">
        <f>IF(B448&lt;&gt;"",SUMIF('(2) Rejestr wydatków'!$B$814:$B$913, '(3) Monitoring'!A448, '(2) Rejestr wydatków'!$H$814:$H$913),"")</f>
        <v/>
      </c>
      <c r="E448" s="397" t="str">
        <f t="shared" si="41"/>
        <v/>
      </c>
      <c r="F448" s="397"/>
      <c r="G448" s="397" t="str">
        <f>IF(B448&lt;&gt;"",'(1) Budżet szczegółowy'!I457+'(1) Budżet szczegółowy'!M457+'(1) Budżet szczegółowy'!J457,"")</f>
        <v/>
      </c>
      <c r="H448" s="397" t="str">
        <f>IF(B448&lt;&gt;"",SUMIF('(2) Rejestr wydatków'!$B$814:$B$913, '(3) Monitoring'!A448, '(2) Rejestr wydatków'!$I$814:$I$913),"")</f>
        <v/>
      </c>
      <c r="I448" s="397" t="str">
        <f t="shared" si="42"/>
        <v/>
      </c>
      <c r="J448" s="397" t="str">
        <f t="shared" si="38"/>
        <v/>
      </c>
      <c r="K448" s="397" t="str">
        <f t="shared" si="39"/>
        <v/>
      </c>
    </row>
    <row r="449" spans="1:11" hidden="1" outlineLevel="1">
      <c r="A449" s="395" t="s">
        <v>146</v>
      </c>
      <c r="B449" s="396" t="str">
        <f>IF('(1) Budżet szczegółowy'!B458&lt;&gt;"",'(1) Budżet szczegółowy'!B458,"")</f>
        <v/>
      </c>
      <c r="C449" s="397" t="str">
        <f>IF(B449&lt;&gt;"",'(1) Budżet szczegółowy'!H458,"")</f>
        <v/>
      </c>
      <c r="D449" s="397" t="str">
        <f>IF(B449&lt;&gt;"",SUMIF('(2) Rejestr wydatków'!$B$814:$B$913, '(3) Monitoring'!A449, '(2) Rejestr wydatków'!$H$814:$H$913),"")</f>
        <v/>
      </c>
      <c r="E449" s="397" t="str">
        <f t="shared" si="41"/>
        <v/>
      </c>
      <c r="F449" s="397"/>
      <c r="G449" s="397" t="str">
        <f>IF(B449&lt;&gt;"",'(1) Budżet szczegółowy'!I458+'(1) Budżet szczegółowy'!M458+'(1) Budżet szczegółowy'!J458,"")</f>
        <v/>
      </c>
      <c r="H449" s="397" t="str">
        <f>IF(B449&lt;&gt;"",SUMIF('(2) Rejestr wydatków'!$B$814:$B$913, '(3) Monitoring'!A449, '(2) Rejestr wydatków'!$I$814:$I$913),"")</f>
        <v/>
      </c>
      <c r="I449" s="397" t="str">
        <f t="shared" si="42"/>
        <v/>
      </c>
      <c r="J449" s="397" t="str">
        <f t="shared" si="38"/>
        <v/>
      </c>
      <c r="K449" s="397" t="str">
        <f t="shared" si="39"/>
        <v/>
      </c>
    </row>
    <row r="450" spans="1:11" hidden="1" outlineLevel="1">
      <c r="A450" s="395" t="s">
        <v>147</v>
      </c>
      <c r="B450" s="396" t="str">
        <f>IF('(1) Budżet szczegółowy'!B459&lt;&gt;"",'(1) Budżet szczegółowy'!B459,"")</f>
        <v/>
      </c>
      <c r="C450" s="397" t="str">
        <f>IF(B450&lt;&gt;"",'(1) Budżet szczegółowy'!H459,"")</f>
        <v/>
      </c>
      <c r="D450" s="397" t="str">
        <f>IF(B450&lt;&gt;"",SUMIF('(2) Rejestr wydatków'!$B$814:$B$913, '(3) Monitoring'!A450, '(2) Rejestr wydatków'!$H$814:$H$913),"")</f>
        <v/>
      </c>
      <c r="E450" s="397" t="str">
        <f t="shared" si="41"/>
        <v/>
      </c>
      <c r="F450" s="397"/>
      <c r="G450" s="397" t="str">
        <f>IF(B450&lt;&gt;"",'(1) Budżet szczegółowy'!I459+'(1) Budżet szczegółowy'!M459+'(1) Budżet szczegółowy'!J459,"")</f>
        <v/>
      </c>
      <c r="H450" s="397" t="str">
        <f>IF(B450&lt;&gt;"",SUMIF('(2) Rejestr wydatków'!$B$814:$B$913, '(3) Monitoring'!A450, '(2) Rejestr wydatków'!$I$814:$I$913),"")</f>
        <v/>
      </c>
      <c r="I450" s="397" t="str">
        <f t="shared" si="42"/>
        <v/>
      </c>
      <c r="J450" s="397" t="str">
        <f t="shared" si="38"/>
        <v/>
      </c>
      <c r="K450" s="397" t="str">
        <f t="shared" si="39"/>
        <v/>
      </c>
    </row>
    <row r="451" spans="1:11" hidden="1" outlineLevel="1">
      <c r="A451" s="395" t="s">
        <v>148</v>
      </c>
      <c r="B451" s="396" t="str">
        <f>IF('(1) Budżet szczegółowy'!B460&lt;&gt;"",'(1) Budżet szczegółowy'!B460,"")</f>
        <v/>
      </c>
      <c r="C451" s="397" t="str">
        <f>IF(B451&lt;&gt;"",'(1) Budżet szczegółowy'!H460,"")</f>
        <v/>
      </c>
      <c r="D451" s="397" t="str">
        <f>IF(B451&lt;&gt;"",SUMIF('(2) Rejestr wydatków'!$B$814:$B$913, '(3) Monitoring'!A451, '(2) Rejestr wydatków'!$H$814:$H$913),"")</f>
        <v/>
      </c>
      <c r="E451" s="397" t="str">
        <f t="shared" si="41"/>
        <v/>
      </c>
      <c r="F451" s="397"/>
      <c r="G451" s="397" t="str">
        <f>IF(B451&lt;&gt;"",'(1) Budżet szczegółowy'!I460+'(1) Budżet szczegółowy'!M460+'(1) Budżet szczegółowy'!J460,"")</f>
        <v/>
      </c>
      <c r="H451" s="397" t="str">
        <f>IF(B451&lt;&gt;"",SUMIF('(2) Rejestr wydatków'!$B$814:$B$913, '(3) Monitoring'!A451, '(2) Rejestr wydatków'!$I$814:$I$913),"")</f>
        <v/>
      </c>
      <c r="I451" s="397" t="str">
        <f t="shared" si="42"/>
        <v/>
      </c>
      <c r="J451" s="397" t="str">
        <f t="shared" si="38"/>
        <v/>
      </c>
      <c r="K451" s="397" t="str">
        <f t="shared" si="39"/>
        <v/>
      </c>
    </row>
    <row r="452" spans="1:11" hidden="1" outlineLevel="1">
      <c r="A452" s="395" t="s">
        <v>149</v>
      </c>
      <c r="B452" s="396" t="str">
        <f>IF('(1) Budżet szczegółowy'!B461&lt;&gt;"",'(1) Budżet szczegółowy'!B461,"")</f>
        <v/>
      </c>
      <c r="C452" s="397" t="str">
        <f>IF(B452&lt;&gt;"",'(1) Budżet szczegółowy'!H461,"")</f>
        <v/>
      </c>
      <c r="D452" s="397" t="str">
        <f>IF(B452&lt;&gt;"",SUMIF('(2) Rejestr wydatków'!$B$814:$B$913, '(3) Monitoring'!A452, '(2) Rejestr wydatków'!$H$814:$H$913),"")</f>
        <v/>
      </c>
      <c r="E452" s="397" t="str">
        <f t="shared" si="41"/>
        <v/>
      </c>
      <c r="F452" s="397"/>
      <c r="G452" s="397" t="str">
        <f>IF(B452&lt;&gt;"",'(1) Budżet szczegółowy'!I461+'(1) Budżet szczegółowy'!M461+'(1) Budżet szczegółowy'!J461,"")</f>
        <v/>
      </c>
      <c r="H452" s="397" t="str">
        <f>IF(B452&lt;&gt;"",SUMIF('(2) Rejestr wydatków'!$B$814:$B$913, '(3) Monitoring'!A452, '(2) Rejestr wydatków'!$I$814:$I$913),"")</f>
        <v/>
      </c>
      <c r="I452" s="397" t="str">
        <f t="shared" si="42"/>
        <v/>
      </c>
      <c r="J452" s="397" t="str">
        <f t="shared" si="38"/>
        <v/>
      </c>
      <c r="K452" s="397" t="str">
        <f t="shared" si="39"/>
        <v/>
      </c>
    </row>
    <row r="453" spans="1:11" hidden="1" outlineLevel="1">
      <c r="A453" s="395" t="s">
        <v>150</v>
      </c>
      <c r="B453" s="396" t="str">
        <f>IF('(1) Budżet szczegółowy'!B462&lt;&gt;"",'(1) Budżet szczegółowy'!B462,"")</f>
        <v/>
      </c>
      <c r="C453" s="397" t="str">
        <f>IF(B453&lt;&gt;"",'(1) Budżet szczegółowy'!H462,"")</f>
        <v/>
      </c>
      <c r="D453" s="397" t="str">
        <f>IF(B453&lt;&gt;"",SUMIF('(2) Rejestr wydatków'!$B$814:$B$913, '(3) Monitoring'!A453, '(2) Rejestr wydatków'!$H$814:$H$913),"")</f>
        <v/>
      </c>
      <c r="E453" s="397" t="str">
        <f t="shared" si="41"/>
        <v/>
      </c>
      <c r="F453" s="397"/>
      <c r="G453" s="397" t="str">
        <f>IF(B453&lt;&gt;"",'(1) Budżet szczegółowy'!I462+'(1) Budżet szczegółowy'!M462+'(1) Budżet szczegółowy'!J462,"")</f>
        <v/>
      </c>
      <c r="H453" s="397" t="str">
        <f>IF(B453&lt;&gt;"",SUMIF('(2) Rejestr wydatków'!$B$814:$B$913, '(3) Monitoring'!A453, '(2) Rejestr wydatków'!$I$814:$I$913),"")</f>
        <v/>
      </c>
      <c r="I453" s="397" t="str">
        <f t="shared" si="42"/>
        <v/>
      </c>
      <c r="J453" s="397" t="str">
        <f t="shared" si="38"/>
        <v/>
      </c>
      <c r="K453" s="397" t="str">
        <f t="shared" si="39"/>
        <v/>
      </c>
    </row>
    <row r="454" spans="1:11" hidden="1" outlineLevel="1">
      <c r="A454" s="395" t="s">
        <v>151</v>
      </c>
      <c r="B454" s="396" t="str">
        <f>IF('(1) Budżet szczegółowy'!B463&lt;&gt;"",'(1) Budżet szczegółowy'!B463,"")</f>
        <v/>
      </c>
      <c r="C454" s="397" t="str">
        <f>IF(B454&lt;&gt;"",'(1) Budżet szczegółowy'!H463,"")</f>
        <v/>
      </c>
      <c r="D454" s="397" t="str">
        <f>IF(B454&lt;&gt;"",SUMIF('(2) Rejestr wydatków'!$B$814:$B$913, '(3) Monitoring'!A454, '(2) Rejestr wydatków'!$H$814:$H$913),"")</f>
        <v/>
      </c>
      <c r="E454" s="397" t="str">
        <f t="shared" si="41"/>
        <v/>
      </c>
      <c r="F454" s="397"/>
      <c r="G454" s="397" t="str">
        <f>IF(B454&lt;&gt;"",'(1) Budżet szczegółowy'!I463+'(1) Budżet szczegółowy'!M463+'(1) Budżet szczegółowy'!J463,"")</f>
        <v/>
      </c>
      <c r="H454" s="397" t="str">
        <f>IF(B454&lt;&gt;"",SUMIF('(2) Rejestr wydatków'!$B$814:$B$913, '(3) Monitoring'!A454, '(2) Rejestr wydatków'!$I$814:$I$913),"")</f>
        <v/>
      </c>
      <c r="I454" s="397" t="str">
        <f t="shared" si="42"/>
        <v/>
      </c>
      <c r="J454" s="397" t="str">
        <f t="shared" ref="J454:J514" si="43">IF(B454&lt;&gt;"",C454+G454,"")</f>
        <v/>
      </c>
      <c r="K454" s="397" t="str">
        <f t="shared" ref="K454:K514" si="44">IF(B454&lt;&gt;"",D454+H454,"")</f>
        <v/>
      </c>
    </row>
    <row r="455" spans="1:11" hidden="1" outlineLevel="1">
      <c r="A455" s="395" t="s">
        <v>152</v>
      </c>
      <c r="B455" s="396" t="str">
        <f>IF('(1) Budżet szczegółowy'!B464&lt;&gt;"",'(1) Budżet szczegółowy'!B464,"")</f>
        <v/>
      </c>
      <c r="C455" s="397" t="str">
        <f>IF(B455&lt;&gt;"",'(1) Budżet szczegółowy'!H464,"")</f>
        <v/>
      </c>
      <c r="D455" s="397" t="str">
        <f>IF(B455&lt;&gt;"",SUMIF('(2) Rejestr wydatków'!$B$814:$B$913, '(3) Monitoring'!A455, '(2) Rejestr wydatków'!$H$814:$H$913),"")</f>
        <v/>
      </c>
      <c r="E455" s="397" t="str">
        <f t="shared" si="41"/>
        <v/>
      </c>
      <c r="F455" s="397"/>
      <c r="G455" s="397" t="str">
        <f>IF(B455&lt;&gt;"",'(1) Budżet szczegółowy'!I464+'(1) Budżet szczegółowy'!M464+'(1) Budżet szczegółowy'!J464,"")</f>
        <v/>
      </c>
      <c r="H455" s="397" t="str">
        <f>IF(B455&lt;&gt;"",SUMIF('(2) Rejestr wydatków'!$B$814:$B$913, '(3) Monitoring'!A455, '(2) Rejestr wydatków'!$I$814:$I$913),"")</f>
        <v/>
      </c>
      <c r="I455" s="397" t="str">
        <f t="shared" si="42"/>
        <v/>
      </c>
      <c r="J455" s="397" t="str">
        <f t="shared" si="43"/>
        <v/>
      </c>
      <c r="K455" s="397" t="str">
        <f t="shared" si="44"/>
        <v/>
      </c>
    </row>
    <row r="456" spans="1:11" hidden="1" outlineLevel="1">
      <c r="A456" s="395" t="s">
        <v>153</v>
      </c>
      <c r="B456" s="396" t="str">
        <f>IF('(1) Budżet szczegółowy'!B465&lt;&gt;"",'(1) Budżet szczegółowy'!B465,"")</f>
        <v/>
      </c>
      <c r="C456" s="397" t="str">
        <f>IF(B456&lt;&gt;"",'(1) Budżet szczegółowy'!H465,"")</f>
        <v/>
      </c>
      <c r="D456" s="397" t="str">
        <f>IF(B456&lt;&gt;"",SUMIF('(2) Rejestr wydatków'!$B$814:$B$913, '(3) Monitoring'!A456, '(2) Rejestr wydatków'!$H$814:$H$913),"")</f>
        <v/>
      </c>
      <c r="E456" s="397" t="str">
        <f t="shared" si="41"/>
        <v/>
      </c>
      <c r="F456" s="397"/>
      <c r="G456" s="397" t="str">
        <f>IF(B456&lt;&gt;"",'(1) Budżet szczegółowy'!I465+'(1) Budżet szczegółowy'!M465+'(1) Budżet szczegółowy'!J465,"")</f>
        <v/>
      </c>
      <c r="H456" s="397" t="str">
        <f>IF(B456&lt;&gt;"",SUMIF('(2) Rejestr wydatków'!$B$814:$B$913, '(3) Monitoring'!A456, '(2) Rejestr wydatków'!$I$814:$I$913),"")</f>
        <v/>
      </c>
      <c r="I456" s="397" t="str">
        <f t="shared" si="42"/>
        <v/>
      </c>
      <c r="J456" s="397" t="str">
        <f t="shared" si="43"/>
        <v/>
      </c>
      <c r="K456" s="397" t="str">
        <f t="shared" si="44"/>
        <v/>
      </c>
    </row>
    <row r="457" spans="1:11" hidden="1" outlineLevel="1">
      <c r="A457" s="395" t="s">
        <v>154</v>
      </c>
      <c r="B457" s="396" t="str">
        <f>IF('(1) Budżet szczegółowy'!B466&lt;&gt;"",'(1) Budżet szczegółowy'!B466,"")</f>
        <v/>
      </c>
      <c r="C457" s="397" t="str">
        <f>IF(B457&lt;&gt;"",'(1) Budżet szczegółowy'!H466,"")</f>
        <v/>
      </c>
      <c r="D457" s="397" t="str">
        <f>IF(B457&lt;&gt;"",SUMIF('(2) Rejestr wydatków'!$B$814:$B$913, '(3) Monitoring'!A457, '(2) Rejestr wydatków'!$H$814:$H$913),"")</f>
        <v/>
      </c>
      <c r="E457" s="397" t="str">
        <f t="shared" si="41"/>
        <v/>
      </c>
      <c r="F457" s="397"/>
      <c r="G457" s="397" t="str">
        <f>IF(B457&lt;&gt;"",'(1) Budżet szczegółowy'!I466+'(1) Budżet szczegółowy'!M466+'(1) Budżet szczegółowy'!J466,"")</f>
        <v/>
      </c>
      <c r="H457" s="397" t="str">
        <f>IF(B457&lt;&gt;"",SUMIF('(2) Rejestr wydatków'!$B$814:$B$913, '(3) Monitoring'!A457, '(2) Rejestr wydatków'!$I$814:$I$913),"")</f>
        <v/>
      </c>
      <c r="I457" s="397" t="str">
        <f t="shared" si="42"/>
        <v/>
      </c>
      <c r="J457" s="397" t="str">
        <f t="shared" si="43"/>
        <v/>
      </c>
      <c r="K457" s="397" t="str">
        <f t="shared" si="44"/>
        <v/>
      </c>
    </row>
    <row r="458" spans="1:11" hidden="1" outlineLevel="1">
      <c r="A458" s="395" t="s">
        <v>155</v>
      </c>
      <c r="B458" s="396" t="str">
        <f>IF('(1) Budżet szczegółowy'!B467&lt;&gt;"",'(1) Budżet szczegółowy'!B467,"")</f>
        <v/>
      </c>
      <c r="C458" s="397" t="str">
        <f>IF(B458&lt;&gt;"",'(1) Budżet szczegółowy'!H467,"")</f>
        <v/>
      </c>
      <c r="D458" s="397" t="str">
        <f>IF(B458&lt;&gt;"",SUMIF('(2) Rejestr wydatków'!$B$814:$B$913, '(3) Monitoring'!A458, '(2) Rejestr wydatków'!$H$814:$H$913),"")</f>
        <v/>
      </c>
      <c r="E458" s="397" t="str">
        <f t="shared" si="41"/>
        <v/>
      </c>
      <c r="F458" s="397"/>
      <c r="G458" s="397" t="str">
        <f>IF(B458&lt;&gt;"",'(1) Budżet szczegółowy'!I467+'(1) Budżet szczegółowy'!M467+'(1) Budżet szczegółowy'!J467,"")</f>
        <v/>
      </c>
      <c r="H458" s="397" t="str">
        <f>IF(B458&lt;&gt;"",SUMIF('(2) Rejestr wydatków'!$B$814:$B$913, '(3) Monitoring'!A458, '(2) Rejestr wydatków'!$I$814:$I$913),"")</f>
        <v/>
      </c>
      <c r="I458" s="397" t="str">
        <f t="shared" si="42"/>
        <v/>
      </c>
      <c r="J458" s="397" t="str">
        <f t="shared" si="43"/>
        <v/>
      </c>
      <c r="K458" s="397" t="str">
        <f t="shared" si="44"/>
        <v/>
      </c>
    </row>
    <row r="459" spans="1:11" hidden="1" outlineLevel="1">
      <c r="A459" s="395" t="s">
        <v>156</v>
      </c>
      <c r="B459" s="396" t="str">
        <f>IF('(1) Budżet szczegółowy'!B468&lt;&gt;"",'(1) Budżet szczegółowy'!B468,"")</f>
        <v/>
      </c>
      <c r="C459" s="397" t="str">
        <f>IF(B459&lt;&gt;"",'(1) Budżet szczegółowy'!H468,"")</f>
        <v/>
      </c>
      <c r="D459" s="397" t="str">
        <f>IF(B459&lt;&gt;"",SUMIF('(2) Rejestr wydatków'!$B$814:$B$913, '(3) Monitoring'!A459, '(2) Rejestr wydatków'!$H$814:$H$913),"")</f>
        <v/>
      </c>
      <c r="E459" s="397" t="str">
        <f t="shared" si="41"/>
        <v/>
      </c>
      <c r="F459" s="397"/>
      <c r="G459" s="397" t="str">
        <f>IF(B459&lt;&gt;"",'(1) Budżet szczegółowy'!I468+'(1) Budżet szczegółowy'!M468+'(1) Budżet szczegółowy'!J468,"")</f>
        <v/>
      </c>
      <c r="H459" s="397" t="str">
        <f>IF(B459&lt;&gt;"",SUMIF('(2) Rejestr wydatków'!$B$814:$B$913, '(3) Monitoring'!A459, '(2) Rejestr wydatków'!$I$814:$I$913),"")</f>
        <v/>
      </c>
      <c r="I459" s="397" t="str">
        <f t="shared" si="42"/>
        <v/>
      </c>
      <c r="J459" s="397" t="str">
        <f t="shared" si="43"/>
        <v/>
      </c>
      <c r="K459" s="397" t="str">
        <f t="shared" si="44"/>
        <v/>
      </c>
    </row>
    <row r="460" spans="1:11" hidden="1" outlineLevel="1">
      <c r="A460" s="395" t="s">
        <v>157</v>
      </c>
      <c r="B460" s="396" t="str">
        <f>IF('(1) Budżet szczegółowy'!B469&lt;&gt;"",'(1) Budżet szczegółowy'!B469,"")</f>
        <v/>
      </c>
      <c r="C460" s="397" t="str">
        <f>IF(B460&lt;&gt;"",'(1) Budżet szczegółowy'!H469,"")</f>
        <v/>
      </c>
      <c r="D460" s="397" t="str">
        <f>IF(B460&lt;&gt;"",SUMIF('(2) Rejestr wydatków'!$B$814:$B$913, '(3) Monitoring'!A460, '(2) Rejestr wydatków'!$H$814:$H$913),"")</f>
        <v/>
      </c>
      <c r="E460" s="397" t="str">
        <f t="shared" si="41"/>
        <v/>
      </c>
      <c r="F460" s="397"/>
      <c r="G460" s="397" t="str">
        <f>IF(B460&lt;&gt;"",'(1) Budżet szczegółowy'!I469+'(1) Budżet szczegółowy'!M469+'(1) Budżet szczegółowy'!J469,"")</f>
        <v/>
      </c>
      <c r="H460" s="397" t="str">
        <f>IF(B460&lt;&gt;"",SUMIF('(2) Rejestr wydatków'!$B$814:$B$913, '(3) Monitoring'!A460, '(2) Rejestr wydatków'!$I$814:$I$913),"")</f>
        <v/>
      </c>
      <c r="I460" s="397" t="str">
        <f t="shared" si="42"/>
        <v/>
      </c>
      <c r="J460" s="397" t="str">
        <f t="shared" si="43"/>
        <v/>
      </c>
      <c r="K460" s="397" t="str">
        <f t="shared" si="44"/>
        <v/>
      </c>
    </row>
    <row r="461" spans="1:11" hidden="1" outlineLevel="1">
      <c r="A461" s="395" t="s">
        <v>158</v>
      </c>
      <c r="B461" s="396" t="str">
        <f>IF('(1) Budżet szczegółowy'!B470&lt;&gt;"",'(1) Budżet szczegółowy'!B470,"")</f>
        <v/>
      </c>
      <c r="C461" s="397" t="str">
        <f>IF(B461&lt;&gt;"",'(1) Budżet szczegółowy'!H470,"")</f>
        <v/>
      </c>
      <c r="D461" s="397" t="str">
        <f>IF(B461&lt;&gt;"",SUMIF('(2) Rejestr wydatków'!$B$814:$B$913, '(3) Monitoring'!A461, '(2) Rejestr wydatków'!$H$814:$H$913),"")</f>
        <v/>
      </c>
      <c r="E461" s="397" t="str">
        <f t="shared" si="41"/>
        <v/>
      </c>
      <c r="F461" s="397"/>
      <c r="G461" s="397" t="str">
        <f>IF(B461&lt;&gt;"",'(1) Budżet szczegółowy'!I470+'(1) Budżet szczegółowy'!M470+'(1) Budżet szczegółowy'!J470,"")</f>
        <v/>
      </c>
      <c r="H461" s="397" t="str">
        <f>IF(B461&lt;&gt;"",SUMIF('(2) Rejestr wydatków'!$B$814:$B$913, '(3) Monitoring'!A461, '(2) Rejestr wydatków'!$I$814:$I$913),"")</f>
        <v/>
      </c>
      <c r="I461" s="397" t="str">
        <f t="shared" si="42"/>
        <v/>
      </c>
      <c r="J461" s="397" t="str">
        <f t="shared" si="43"/>
        <v/>
      </c>
      <c r="K461" s="397" t="str">
        <f t="shared" si="44"/>
        <v/>
      </c>
    </row>
    <row r="462" spans="1:11" hidden="1" outlineLevel="1">
      <c r="A462" s="395" t="s">
        <v>159</v>
      </c>
      <c r="B462" s="396" t="str">
        <f>IF('(1) Budżet szczegółowy'!B471&lt;&gt;"",'(1) Budżet szczegółowy'!B471,"")</f>
        <v/>
      </c>
      <c r="C462" s="397" t="str">
        <f>IF(B462&lt;&gt;"",'(1) Budżet szczegółowy'!H471,"")</f>
        <v/>
      </c>
      <c r="D462" s="397" t="str">
        <f>IF(B462&lt;&gt;"",SUMIF('(2) Rejestr wydatków'!$B$814:$B$913, '(3) Monitoring'!A462, '(2) Rejestr wydatków'!$H$814:$H$913),"")</f>
        <v/>
      </c>
      <c r="E462" s="397" t="str">
        <f t="shared" si="41"/>
        <v/>
      </c>
      <c r="F462" s="397"/>
      <c r="G462" s="397" t="str">
        <f>IF(B462&lt;&gt;"",'(1) Budżet szczegółowy'!I471+'(1) Budżet szczegółowy'!M471+'(1) Budżet szczegółowy'!J471,"")</f>
        <v/>
      </c>
      <c r="H462" s="397" t="str">
        <f>IF(B462&lt;&gt;"",SUMIF('(2) Rejestr wydatków'!$B$814:$B$913, '(3) Monitoring'!A462, '(2) Rejestr wydatków'!$I$814:$I$913),"")</f>
        <v/>
      </c>
      <c r="I462" s="397" t="str">
        <f t="shared" si="42"/>
        <v/>
      </c>
      <c r="J462" s="397" t="str">
        <f t="shared" si="43"/>
        <v/>
      </c>
      <c r="K462" s="397" t="str">
        <f t="shared" si="44"/>
        <v/>
      </c>
    </row>
    <row r="463" spans="1:11" hidden="1" outlineLevel="1">
      <c r="A463" s="395" t="s">
        <v>160</v>
      </c>
      <c r="B463" s="396" t="str">
        <f>IF('(1) Budżet szczegółowy'!B472&lt;&gt;"",'(1) Budżet szczegółowy'!B472,"")</f>
        <v/>
      </c>
      <c r="C463" s="397" t="str">
        <f>IF(B463&lt;&gt;"",'(1) Budżet szczegółowy'!H472,"")</f>
        <v/>
      </c>
      <c r="D463" s="397" t="str">
        <f>IF(B463&lt;&gt;"",SUMIF('(2) Rejestr wydatków'!$B$814:$B$913, '(3) Monitoring'!A463, '(2) Rejestr wydatków'!$H$814:$H$913),"")</f>
        <v/>
      </c>
      <c r="E463" s="397" t="str">
        <f t="shared" si="41"/>
        <v/>
      </c>
      <c r="F463" s="397"/>
      <c r="G463" s="397" t="str">
        <f>IF(B463&lt;&gt;"",'(1) Budżet szczegółowy'!I472+'(1) Budżet szczegółowy'!M472+'(1) Budżet szczegółowy'!J472,"")</f>
        <v/>
      </c>
      <c r="H463" s="397" t="str">
        <f>IF(B463&lt;&gt;"",SUMIF('(2) Rejestr wydatków'!$B$814:$B$913, '(3) Monitoring'!A463, '(2) Rejestr wydatków'!$I$814:$I$913),"")</f>
        <v/>
      </c>
      <c r="I463" s="397" t="str">
        <f t="shared" si="42"/>
        <v/>
      </c>
      <c r="J463" s="397" t="str">
        <f t="shared" si="43"/>
        <v/>
      </c>
      <c r="K463" s="397" t="str">
        <f t="shared" si="44"/>
        <v/>
      </c>
    </row>
    <row r="464" spans="1:11" collapsed="1">
      <c r="A464" s="405"/>
      <c r="B464" s="405" t="str">
        <f>'(1) Budżet szczegółowy'!B474</f>
        <v>DZIAŁANIE 10</v>
      </c>
      <c r="C464" s="406">
        <f>SUM(C465:C514)</f>
        <v>0</v>
      </c>
      <c r="D464" s="406">
        <f t="shared" ref="D464:I464" si="45">SUM(D465:D514)</f>
        <v>0</v>
      </c>
      <c r="E464" s="406">
        <f t="shared" si="45"/>
        <v>0</v>
      </c>
      <c r="F464" s="406">
        <f t="shared" si="45"/>
        <v>0</v>
      </c>
      <c r="G464" s="406">
        <f t="shared" si="45"/>
        <v>0</v>
      </c>
      <c r="H464" s="406">
        <f t="shared" si="45"/>
        <v>0</v>
      </c>
      <c r="I464" s="406">
        <f t="shared" si="45"/>
        <v>0</v>
      </c>
      <c r="J464" s="406">
        <f t="shared" si="43"/>
        <v>0</v>
      </c>
      <c r="K464" s="406">
        <f t="shared" si="44"/>
        <v>0</v>
      </c>
    </row>
    <row r="465" spans="1:11">
      <c r="A465" s="407" t="s">
        <v>111</v>
      </c>
      <c r="B465" s="408" t="str">
        <f>IF('(1) Budżet szczegółowy'!B475&lt;&gt;"",'(1) Budżet szczegółowy'!B475,"")</f>
        <v/>
      </c>
      <c r="C465" s="409" t="str">
        <f>IF(B465&lt;&gt;"",'(1) Budżet szczegółowy'!H475,"")</f>
        <v/>
      </c>
      <c r="D465" s="409" t="str">
        <f>IF(B465&lt;&gt;"",SUMIF('(2) Rejestr wydatków'!$B$915:$B$1014, '(3) Monitoring'!A465, '(2) Rejestr wydatków'!$H$915:$H$1014),"")</f>
        <v/>
      </c>
      <c r="E465" s="409" t="str">
        <f>IF(B465&lt;&gt;"",C465-D465,"")</f>
        <v/>
      </c>
      <c r="F465" s="409"/>
      <c r="G465" s="409" t="str">
        <f>IF(B465&lt;&gt;"",'(1) Budżet szczegółowy'!I475+'(1) Budżet szczegółowy'!M475+'(1) Budżet szczegółowy'!J475,"")</f>
        <v/>
      </c>
      <c r="H465" s="409" t="str">
        <f>IF(B465&lt;&gt;"",SUMIF('(2) Rejestr wydatków'!$B$915:$B$1014, '(3) Monitoring'!A465, '(2) Rejestr wydatków'!$I$915:$I$1014),"")</f>
        <v/>
      </c>
      <c r="I465" s="409" t="str">
        <f>IF(B465&lt;&gt;"",SUM(G465-H465),"")</f>
        <v/>
      </c>
      <c r="J465" s="409" t="str">
        <f t="shared" si="43"/>
        <v/>
      </c>
      <c r="K465" s="409" t="str">
        <f t="shared" si="44"/>
        <v/>
      </c>
    </row>
    <row r="466" spans="1:11">
      <c r="A466" s="407" t="s">
        <v>112</v>
      </c>
      <c r="B466" s="408" t="str">
        <f>IF('(1) Budżet szczegółowy'!B476&lt;&gt;"",'(1) Budżet szczegółowy'!B476,"")</f>
        <v/>
      </c>
      <c r="C466" s="409" t="str">
        <f>IF(B466&lt;&gt;"",'(1) Budżet szczegółowy'!H476,"")</f>
        <v/>
      </c>
      <c r="D466" s="409" t="str">
        <f>IF(B466&lt;&gt;"",SUMIF('(2) Rejestr wydatków'!$B$915:$B$1014, '(3) Monitoring'!A466, '(2) Rejestr wydatków'!$H$915:$H$1014),"")</f>
        <v/>
      </c>
      <c r="E466" s="409" t="str">
        <f t="shared" ref="E466:E514" si="46">IF(B466&lt;&gt;"",C466-D466,"")</f>
        <v/>
      </c>
      <c r="F466" s="409"/>
      <c r="G466" s="409" t="str">
        <f>IF(B466&lt;&gt;"",'(1) Budżet szczegółowy'!I476+'(1) Budżet szczegółowy'!M476+'(1) Budżet szczegółowy'!J476,"")</f>
        <v/>
      </c>
      <c r="H466" s="409" t="str">
        <f>IF(B466&lt;&gt;"",SUMIF('(2) Rejestr wydatków'!$B$915:$B$1014, '(3) Monitoring'!A466, '(2) Rejestr wydatków'!$I$915:$I$1014),"")</f>
        <v/>
      </c>
      <c r="I466" s="409" t="str">
        <f t="shared" ref="I466:I514" si="47">IF(B466&lt;&gt;"",SUM(G466-H466),"")</f>
        <v/>
      </c>
      <c r="J466" s="409" t="str">
        <f t="shared" si="43"/>
        <v/>
      </c>
      <c r="K466" s="409" t="str">
        <f t="shared" si="44"/>
        <v/>
      </c>
    </row>
    <row r="467" spans="1:11">
      <c r="A467" s="407" t="s">
        <v>113</v>
      </c>
      <c r="B467" s="408" t="str">
        <f>IF('(1) Budżet szczegółowy'!B477&lt;&gt;"",'(1) Budżet szczegółowy'!B477,"")</f>
        <v/>
      </c>
      <c r="C467" s="409" t="str">
        <f>IF(B467&lt;&gt;"",'(1) Budżet szczegółowy'!H477,"")</f>
        <v/>
      </c>
      <c r="D467" s="409" t="str">
        <f>IF(B467&lt;&gt;"",SUMIF('(2) Rejestr wydatków'!$B$915:$B$1014, '(3) Monitoring'!A467, '(2) Rejestr wydatków'!$H$915:$H$1014),"")</f>
        <v/>
      </c>
      <c r="E467" s="409" t="str">
        <f t="shared" si="46"/>
        <v/>
      </c>
      <c r="F467" s="409"/>
      <c r="G467" s="409" t="str">
        <f>IF(B467&lt;&gt;"",'(1) Budżet szczegółowy'!I477+'(1) Budżet szczegółowy'!M477+'(1) Budżet szczegółowy'!J477,"")</f>
        <v/>
      </c>
      <c r="H467" s="409" t="str">
        <f>IF(B467&lt;&gt;"",SUMIF('(2) Rejestr wydatków'!$B$915:$B$1014, '(3) Monitoring'!A467, '(2) Rejestr wydatków'!$I$915:$I$1014),"")</f>
        <v/>
      </c>
      <c r="I467" s="409" t="str">
        <f t="shared" si="47"/>
        <v/>
      </c>
      <c r="J467" s="409" t="str">
        <f t="shared" si="43"/>
        <v/>
      </c>
      <c r="K467" s="409" t="str">
        <f t="shared" si="44"/>
        <v/>
      </c>
    </row>
    <row r="468" spans="1:11">
      <c r="A468" s="407" t="s">
        <v>114</v>
      </c>
      <c r="B468" s="408" t="str">
        <f>IF('(1) Budżet szczegółowy'!B478&lt;&gt;"",'(1) Budżet szczegółowy'!B478,"")</f>
        <v/>
      </c>
      <c r="C468" s="409" t="str">
        <f>IF(B468&lt;&gt;"",'(1) Budżet szczegółowy'!H478,"")</f>
        <v/>
      </c>
      <c r="D468" s="409" t="str">
        <f>IF(B468&lt;&gt;"",SUMIF('(2) Rejestr wydatków'!$B$915:$B$1014, '(3) Monitoring'!A468, '(2) Rejestr wydatków'!$H$915:$H$1014),"")</f>
        <v/>
      </c>
      <c r="E468" s="409" t="str">
        <f t="shared" si="46"/>
        <v/>
      </c>
      <c r="F468" s="409"/>
      <c r="G468" s="409" t="str">
        <f>IF(B468&lt;&gt;"",'(1) Budżet szczegółowy'!I478+'(1) Budżet szczegółowy'!M478+'(1) Budżet szczegółowy'!J478,"")</f>
        <v/>
      </c>
      <c r="H468" s="409" t="str">
        <f>IF(B468&lt;&gt;"",SUMIF('(2) Rejestr wydatków'!$B$915:$B$1014, '(3) Monitoring'!A468, '(2) Rejestr wydatków'!$I$915:$I$1014),"")</f>
        <v/>
      </c>
      <c r="I468" s="409" t="str">
        <f t="shared" si="47"/>
        <v/>
      </c>
      <c r="J468" s="409" t="str">
        <f t="shared" si="43"/>
        <v/>
      </c>
      <c r="K468" s="409" t="str">
        <f t="shared" si="44"/>
        <v/>
      </c>
    </row>
    <row r="469" spans="1:11">
      <c r="A469" s="407" t="s">
        <v>115</v>
      </c>
      <c r="B469" s="408" t="str">
        <f>IF('(1) Budżet szczegółowy'!B479&lt;&gt;"",'(1) Budżet szczegółowy'!B479,"")</f>
        <v/>
      </c>
      <c r="C469" s="409" t="str">
        <f>IF(B469&lt;&gt;"",'(1) Budżet szczegółowy'!H479,"")</f>
        <v/>
      </c>
      <c r="D469" s="409" t="str">
        <f>IF(B469&lt;&gt;"",SUMIF('(2) Rejestr wydatków'!$B$915:$B$1014, '(3) Monitoring'!A469, '(2) Rejestr wydatków'!$H$915:$H$1014),"")</f>
        <v/>
      </c>
      <c r="E469" s="409" t="str">
        <f t="shared" si="46"/>
        <v/>
      </c>
      <c r="F469" s="409"/>
      <c r="G469" s="409" t="str">
        <f>IF(B469&lt;&gt;"",'(1) Budżet szczegółowy'!I479+'(1) Budżet szczegółowy'!M479+'(1) Budżet szczegółowy'!J479,"")</f>
        <v/>
      </c>
      <c r="H469" s="409" t="str">
        <f>IF(B469&lt;&gt;"",SUMIF('(2) Rejestr wydatków'!$B$915:$B$1014, '(3) Monitoring'!A469, '(2) Rejestr wydatków'!$I$915:$I$1014),"")</f>
        <v/>
      </c>
      <c r="I469" s="409" t="str">
        <f t="shared" si="47"/>
        <v/>
      </c>
      <c r="J469" s="409" t="str">
        <f t="shared" si="43"/>
        <v/>
      </c>
      <c r="K469" s="409" t="str">
        <f t="shared" si="44"/>
        <v/>
      </c>
    </row>
    <row r="470" spans="1:11">
      <c r="A470" s="407" t="s">
        <v>116</v>
      </c>
      <c r="B470" s="408" t="str">
        <f>IF('(1) Budżet szczegółowy'!B480&lt;&gt;"",'(1) Budżet szczegółowy'!B480,"")</f>
        <v/>
      </c>
      <c r="C470" s="409" t="str">
        <f>IF(B470&lt;&gt;"",'(1) Budżet szczegółowy'!H480,"")</f>
        <v/>
      </c>
      <c r="D470" s="409" t="str">
        <f>IF(B470&lt;&gt;"",SUMIF('(2) Rejestr wydatków'!$B$915:$B$1014, '(3) Monitoring'!A470, '(2) Rejestr wydatków'!$H$915:$H$1014),"")</f>
        <v/>
      </c>
      <c r="E470" s="409" t="str">
        <f t="shared" si="46"/>
        <v/>
      </c>
      <c r="F470" s="409"/>
      <c r="G470" s="409" t="str">
        <f>IF(B470&lt;&gt;"",'(1) Budżet szczegółowy'!I480+'(1) Budżet szczegółowy'!M480+'(1) Budżet szczegółowy'!J480,"")</f>
        <v/>
      </c>
      <c r="H470" s="409" t="str">
        <f>IF(B470&lt;&gt;"",SUMIF('(2) Rejestr wydatków'!$B$915:$B$1014, '(3) Monitoring'!A470, '(2) Rejestr wydatków'!$I$915:$I$1014),"")</f>
        <v/>
      </c>
      <c r="I470" s="409" t="str">
        <f t="shared" si="47"/>
        <v/>
      </c>
      <c r="J470" s="409" t="str">
        <f t="shared" si="43"/>
        <v/>
      </c>
      <c r="K470" s="409" t="str">
        <f t="shared" si="44"/>
        <v/>
      </c>
    </row>
    <row r="471" spans="1:11">
      <c r="A471" s="407" t="s">
        <v>117</v>
      </c>
      <c r="B471" s="408" t="str">
        <f>IF('(1) Budżet szczegółowy'!B481&lt;&gt;"",'(1) Budżet szczegółowy'!B481,"")</f>
        <v/>
      </c>
      <c r="C471" s="409" t="str">
        <f>IF(B471&lt;&gt;"",'(1) Budżet szczegółowy'!H481,"")</f>
        <v/>
      </c>
      <c r="D471" s="409" t="str">
        <f>IF(B471&lt;&gt;"",SUMIF('(2) Rejestr wydatków'!$B$915:$B$1014, '(3) Monitoring'!A471, '(2) Rejestr wydatków'!$H$915:$H$1014),"")</f>
        <v/>
      </c>
      <c r="E471" s="409" t="str">
        <f t="shared" si="46"/>
        <v/>
      </c>
      <c r="F471" s="409"/>
      <c r="G471" s="409" t="str">
        <f>IF(B471&lt;&gt;"",'(1) Budżet szczegółowy'!I481+'(1) Budżet szczegółowy'!M481+'(1) Budżet szczegółowy'!J481,"")</f>
        <v/>
      </c>
      <c r="H471" s="409" t="str">
        <f>IF(B471&lt;&gt;"",SUMIF('(2) Rejestr wydatków'!$B$915:$B$1014, '(3) Monitoring'!A471, '(2) Rejestr wydatków'!$I$915:$I$1014),"")</f>
        <v/>
      </c>
      <c r="I471" s="409" t="str">
        <f t="shared" si="47"/>
        <v/>
      </c>
      <c r="J471" s="409" t="str">
        <f t="shared" si="43"/>
        <v/>
      </c>
      <c r="K471" s="409" t="str">
        <f t="shared" si="44"/>
        <v/>
      </c>
    </row>
    <row r="472" spans="1:11">
      <c r="A472" s="407" t="s">
        <v>118</v>
      </c>
      <c r="B472" s="408" t="str">
        <f>IF('(1) Budżet szczegółowy'!B482&lt;&gt;"",'(1) Budżet szczegółowy'!B482,"")</f>
        <v/>
      </c>
      <c r="C472" s="409" t="str">
        <f>IF(B472&lt;&gt;"",'(1) Budżet szczegółowy'!H482,"")</f>
        <v/>
      </c>
      <c r="D472" s="409" t="str">
        <f>IF(B472&lt;&gt;"",SUMIF('(2) Rejestr wydatków'!$B$915:$B$1014, '(3) Monitoring'!A472, '(2) Rejestr wydatków'!$H$915:$H$1014),"")</f>
        <v/>
      </c>
      <c r="E472" s="409" t="str">
        <f t="shared" si="46"/>
        <v/>
      </c>
      <c r="F472" s="409"/>
      <c r="G472" s="409" t="str">
        <f>IF(B472&lt;&gt;"",'(1) Budżet szczegółowy'!I482+'(1) Budżet szczegółowy'!M482+'(1) Budżet szczegółowy'!J482,"")</f>
        <v/>
      </c>
      <c r="H472" s="409" t="str">
        <f>IF(B472&lt;&gt;"",SUMIF('(2) Rejestr wydatków'!$B$915:$B$1014, '(3) Monitoring'!A472, '(2) Rejestr wydatków'!$I$915:$I$1014),"")</f>
        <v/>
      </c>
      <c r="I472" s="409" t="str">
        <f t="shared" si="47"/>
        <v/>
      </c>
      <c r="J472" s="409" t="str">
        <f t="shared" si="43"/>
        <v/>
      </c>
      <c r="K472" s="409" t="str">
        <f t="shared" si="44"/>
        <v/>
      </c>
    </row>
    <row r="473" spans="1:11">
      <c r="A473" s="407" t="s">
        <v>119</v>
      </c>
      <c r="B473" s="408" t="str">
        <f>IF('(1) Budżet szczegółowy'!B483&lt;&gt;"",'(1) Budżet szczegółowy'!B483,"")</f>
        <v/>
      </c>
      <c r="C473" s="409" t="str">
        <f>IF(B473&lt;&gt;"",'(1) Budżet szczegółowy'!H483,"")</f>
        <v/>
      </c>
      <c r="D473" s="409" t="str">
        <f>IF(B473&lt;&gt;"",SUMIF('(2) Rejestr wydatków'!$B$915:$B$1014, '(3) Monitoring'!A473, '(2) Rejestr wydatków'!$H$915:$H$1014),"")</f>
        <v/>
      </c>
      <c r="E473" s="409" t="str">
        <f t="shared" si="46"/>
        <v/>
      </c>
      <c r="F473" s="409"/>
      <c r="G473" s="409" t="str">
        <f>IF(B473&lt;&gt;"",'(1) Budżet szczegółowy'!I483+'(1) Budżet szczegółowy'!M483+'(1) Budżet szczegółowy'!J483,"")</f>
        <v/>
      </c>
      <c r="H473" s="409" t="str">
        <f>IF(B473&lt;&gt;"",SUMIF('(2) Rejestr wydatków'!$B$915:$B$1014, '(3) Monitoring'!A473, '(2) Rejestr wydatków'!$I$915:$I$1014),"")</f>
        <v/>
      </c>
      <c r="I473" s="409" t="str">
        <f t="shared" si="47"/>
        <v/>
      </c>
      <c r="J473" s="409" t="str">
        <f t="shared" si="43"/>
        <v/>
      </c>
      <c r="K473" s="409" t="str">
        <f t="shared" si="44"/>
        <v/>
      </c>
    </row>
    <row r="474" spans="1:11">
      <c r="A474" s="407" t="s">
        <v>120</v>
      </c>
      <c r="B474" s="408" t="str">
        <f>IF('(1) Budżet szczegółowy'!B484&lt;&gt;"",'(1) Budżet szczegółowy'!B484,"")</f>
        <v/>
      </c>
      <c r="C474" s="409" t="str">
        <f>IF(B474&lt;&gt;"",'(1) Budżet szczegółowy'!H484,"")</f>
        <v/>
      </c>
      <c r="D474" s="409" t="str">
        <f>IF(B474&lt;&gt;"",SUMIF('(2) Rejestr wydatków'!$B$915:$B$1014, '(3) Monitoring'!A474, '(2) Rejestr wydatków'!$H$915:$H$1014),"")</f>
        <v/>
      </c>
      <c r="E474" s="409" t="str">
        <f t="shared" si="46"/>
        <v/>
      </c>
      <c r="F474" s="409"/>
      <c r="G474" s="409" t="str">
        <f>IF(B474&lt;&gt;"",'(1) Budżet szczegółowy'!I484+'(1) Budżet szczegółowy'!M484+'(1) Budżet szczegółowy'!J484,"")</f>
        <v/>
      </c>
      <c r="H474" s="409" t="str">
        <f>IF(B474&lt;&gt;"",SUMIF('(2) Rejestr wydatków'!$B$915:$B$1014, '(3) Monitoring'!A474, '(2) Rejestr wydatków'!$I$915:$I$1014),"")</f>
        <v/>
      </c>
      <c r="I474" s="409" t="str">
        <f t="shared" si="47"/>
        <v/>
      </c>
      <c r="J474" s="409" t="str">
        <f t="shared" si="43"/>
        <v/>
      </c>
      <c r="K474" s="409" t="str">
        <f t="shared" si="44"/>
        <v/>
      </c>
    </row>
    <row r="475" spans="1:11">
      <c r="A475" s="407" t="s">
        <v>121</v>
      </c>
      <c r="B475" s="408" t="str">
        <f>IF('(1) Budżet szczegółowy'!B485&lt;&gt;"",'(1) Budżet szczegółowy'!B485,"")</f>
        <v/>
      </c>
      <c r="C475" s="409" t="str">
        <f>IF(B475&lt;&gt;"",'(1) Budżet szczegółowy'!H485,"")</f>
        <v/>
      </c>
      <c r="D475" s="409" t="str">
        <f>IF(B475&lt;&gt;"",SUMIF('(2) Rejestr wydatków'!$B$915:$B$1014, '(3) Monitoring'!A475, '(2) Rejestr wydatków'!$H$915:$H$1014),"")</f>
        <v/>
      </c>
      <c r="E475" s="409" t="str">
        <f t="shared" si="46"/>
        <v/>
      </c>
      <c r="F475" s="409"/>
      <c r="G475" s="409" t="str">
        <f>IF(B475&lt;&gt;"",'(1) Budżet szczegółowy'!I485+'(1) Budżet szczegółowy'!M485+'(1) Budżet szczegółowy'!J485,"")</f>
        <v/>
      </c>
      <c r="H475" s="409" t="str">
        <f>IF(B475&lt;&gt;"",SUMIF('(2) Rejestr wydatków'!$B$915:$B$1014, '(3) Monitoring'!A475, '(2) Rejestr wydatków'!$I$915:$I$1014),"")</f>
        <v/>
      </c>
      <c r="I475" s="409" t="str">
        <f t="shared" si="47"/>
        <v/>
      </c>
      <c r="J475" s="409" t="str">
        <f t="shared" si="43"/>
        <v/>
      </c>
      <c r="K475" s="409" t="str">
        <f t="shared" si="44"/>
        <v/>
      </c>
    </row>
    <row r="476" spans="1:11">
      <c r="A476" s="407" t="s">
        <v>122</v>
      </c>
      <c r="B476" s="408" t="str">
        <f>IF('(1) Budżet szczegółowy'!B486&lt;&gt;"",'(1) Budżet szczegółowy'!B486,"")</f>
        <v/>
      </c>
      <c r="C476" s="409" t="str">
        <f>IF(B476&lt;&gt;"",'(1) Budżet szczegółowy'!H486,"")</f>
        <v/>
      </c>
      <c r="D476" s="409" t="str">
        <f>IF(B476&lt;&gt;"",SUMIF('(2) Rejestr wydatków'!$B$915:$B$1014, '(3) Monitoring'!A476, '(2) Rejestr wydatków'!$H$915:$H$1014),"")</f>
        <v/>
      </c>
      <c r="E476" s="409" t="str">
        <f t="shared" si="46"/>
        <v/>
      </c>
      <c r="F476" s="409"/>
      <c r="G476" s="409" t="str">
        <f>IF(B476&lt;&gt;"",'(1) Budżet szczegółowy'!I486+'(1) Budżet szczegółowy'!M486+'(1) Budżet szczegółowy'!J486,"")</f>
        <v/>
      </c>
      <c r="H476" s="409" t="str">
        <f>IF(B476&lt;&gt;"",SUMIF('(2) Rejestr wydatków'!$B$915:$B$1014, '(3) Monitoring'!A476, '(2) Rejestr wydatków'!$I$915:$I$1014),"")</f>
        <v/>
      </c>
      <c r="I476" s="409" t="str">
        <f t="shared" si="47"/>
        <v/>
      </c>
      <c r="J476" s="409" t="str">
        <f t="shared" si="43"/>
        <v/>
      </c>
      <c r="K476" s="409" t="str">
        <f t="shared" si="44"/>
        <v/>
      </c>
    </row>
    <row r="477" spans="1:11">
      <c r="A477" s="407" t="s">
        <v>123</v>
      </c>
      <c r="B477" s="408" t="str">
        <f>IF('(1) Budżet szczegółowy'!B487&lt;&gt;"",'(1) Budżet szczegółowy'!B487,"")</f>
        <v/>
      </c>
      <c r="C477" s="409" t="str">
        <f>IF(B477&lt;&gt;"",'(1) Budżet szczegółowy'!H487,"")</f>
        <v/>
      </c>
      <c r="D477" s="409" t="str">
        <f>IF(B477&lt;&gt;"",SUMIF('(2) Rejestr wydatków'!$B$915:$B$1014, '(3) Monitoring'!A477, '(2) Rejestr wydatków'!$H$915:$H$1014),"")</f>
        <v/>
      </c>
      <c r="E477" s="409" t="str">
        <f t="shared" si="46"/>
        <v/>
      </c>
      <c r="F477" s="409"/>
      <c r="G477" s="409" t="str">
        <f>IF(B477&lt;&gt;"",'(1) Budżet szczegółowy'!I487+'(1) Budżet szczegółowy'!M487+'(1) Budżet szczegółowy'!J487,"")</f>
        <v/>
      </c>
      <c r="H477" s="409" t="str">
        <f>IF(B477&lt;&gt;"",SUMIF('(2) Rejestr wydatków'!$B$915:$B$1014, '(3) Monitoring'!A477, '(2) Rejestr wydatków'!$I$915:$I$1014),"")</f>
        <v/>
      </c>
      <c r="I477" s="409" t="str">
        <f t="shared" si="47"/>
        <v/>
      </c>
      <c r="J477" s="409" t="str">
        <f t="shared" si="43"/>
        <v/>
      </c>
      <c r="K477" s="409" t="str">
        <f t="shared" si="44"/>
        <v/>
      </c>
    </row>
    <row r="478" spans="1:11">
      <c r="A478" s="407" t="s">
        <v>124</v>
      </c>
      <c r="B478" s="408" t="str">
        <f>IF('(1) Budżet szczegółowy'!B488&lt;&gt;"",'(1) Budżet szczegółowy'!B488,"")</f>
        <v/>
      </c>
      <c r="C478" s="409" t="str">
        <f>IF(B478&lt;&gt;"",'(1) Budżet szczegółowy'!H488,"")</f>
        <v/>
      </c>
      <c r="D478" s="409" t="str">
        <f>IF(B478&lt;&gt;"",SUMIF('(2) Rejestr wydatków'!$B$915:$B$1014, '(3) Monitoring'!A478, '(2) Rejestr wydatków'!$H$915:$H$1014),"")</f>
        <v/>
      </c>
      <c r="E478" s="409" t="str">
        <f t="shared" si="46"/>
        <v/>
      </c>
      <c r="F478" s="409"/>
      <c r="G478" s="409" t="str">
        <f>IF(B478&lt;&gt;"",'(1) Budżet szczegółowy'!I488+'(1) Budżet szczegółowy'!M488+'(1) Budżet szczegółowy'!J488,"")</f>
        <v/>
      </c>
      <c r="H478" s="409" t="str">
        <f>IF(B478&lt;&gt;"",SUMIF('(2) Rejestr wydatków'!$B$915:$B$1014, '(3) Monitoring'!A478, '(2) Rejestr wydatków'!$I$915:$I$1014),"")</f>
        <v/>
      </c>
      <c r="I478" s="409" t="str">
        <f t="shared" si="47"/>
        <v/>
      </c>
      <c r="J478" s="409" t="str">
        <f t="shared" si="43"/>
        <v/>
      </c>
      <c r="K478" s="409" t="str">
        <f t="shared" si="44"/>
        <v/>
      </c>
    </row>
    <row r="479" spans="1:11">
      <c r="A479" s="407" t="s">
        <v>125</v>
      </c>
      <c r="B479" s="408" t="str">
        <f>IF('(1) Budżet szczegółowy'!B489&lt;&gt;"",'(1) Budżet szczegółowy'!B489,"")</f>
        <v/>
      </c>
      <c r="C479" s="409" t="str">
        <f>IF(B479&lt;&gt;"",'(1) Budżet szczegółowy'!H489,"")</f>
        <v/>
      </c>
      <c r="D479" s="409" t="str">
        <f>IF(B479&lt;&gt;"",SUMIF('(2) Rejestr wydatków'!$B$915:$B$1014, '(3) Monitoring'!A479, '(2) Rejestr wydatków'!$H$915:$H$1014),"")</f>
        <v/>
      </c>
      <c r="E479" s="409" t="str">
        <f t="shared" si="46"/>
        <v/>
      </c>
      <c r="F479" s="409"/>
      <c r="G479" s="409" t="str">
        <f>IF(B479&lt;&gt;"",'(1) Budżet szczegółowy'!I489+'(1) Budżet szczegółowy'!M489+'(1) Budżet szczegółowy'!J489,"")</f>
        <v/>
      </c>
      <c r="H479" s="409" t="str">
        <f>IF(B479&lt;&gt;"",SUMIF('(2) Rejestr wydatków'!$B$915:$B$1014, '(3) Monitoring'!A479, '(2) Rejestr wydatków'!$I$915:$I$1014),"")</f>
        <v/>
      </c>
      <c r="I479" s="409" t="str">
        <f t="shared" si="47"/>
        <v/>
      </c>
      <c r="J479" s="409" t="str">
        <f t="shared" si="43"/>
        <v/>
      </c>
      <c r="K479" s="409" t="str">
        <f t="shared" si="44"/>
        <v/>
      </c>
    </row>
    <row r="480" spans="1:11">
      <c r="A480" s="407" t="s">
        <v>126</v>
      </c>
      <c r="B480" s="408" t="str">
        <f>IF('(1) Budżet szczegółowy'!B490&lt;&gt;"",'(1) Budżet szczegółowy'!B490,"")</f>
        <v/>
      </c>
      <c r="C480" s="409" t="str">
        <f>IF(B480&lt;&gt;"",'(1) Budżet szczegółowy'!H490,"")</f>
        <v/>
      </c>
      <c r="D480" s="409" t="str">
        <f>IF(B480&lt;&gt;"",SUMIF('(2) Rejestr wydatków'!$B$915:$B$1014, '(3) Monitoring'!A480, '(2) Rejestr wydatków'!$H$915:$H$1014),"")</f>
        <v/>
      </c>
      <c r="E480" s="409" t="str">
        <f t="shared" si="46"/>
        <v/>
      </c>
      <c r="F480" s="409"/>
      <c r="G480" s="409" t="str">
        <f>IF(B480&lt;&gt;"",'(1) Budżet szczegółowy'!I490+'(1) Budżet szczegółowy'!M490+'(1) Budżet szczegółowy'!J490,"")</f>
        <v/>
      </c>
      <c r="H480" s="409" t="str">
        <f>IF(B480&lt;&gt;"",SUMIF('(2) Rejestr wydatków'!$B$915:$B$1014, '(3) Monitoring'!A480, '(2) Rejestr wydatków'!$I$915:$I$1014),"")</f>
        <v/>
      </c>
      <c r="I480" s="409" t="str">
        <f t="shared" si="47"/>
        <v/>
      </c>
      <c r="J480" s="409" t="str">
        <f t="shared" si="43"/>
        <v/>
      </c>
      <c r="K480" s="409" t="str">
        <f t="shared" si="44"/>
        <v/>
      </c>
    </row>
    <row r="481" spans="1:11">
      <c r="A481" s="407" t="s">
        <v>127</v>
      </c>
      <c r="B481" s="408" t="str">
        <f>IF('(1) Budżet szczegółowy'!B491&lt;&gt;"",'(1) Budżet szczegółowy'!B491,"")</f>
        <v/>
      </c>
      <c r="C481" s="409" t="str">
        <f>IF(B481&lt;&gt;"",'(1) Budżet szczegółowy'!H491,"")</f>
        <v/>
      </c>
      <c r="D481" s="409" t="str">
        <f>IF(B481&lt;&gt;"",SUMIF('(2) Rejestr wydatków'!$B$915:$B$1014, '(3) Monitoring'!A481, '(2) Rejestr wydatków'!$H$915:$H$1014),"")</f>
        <v/>
      </c>
      <c r="E481" s="409" t="str">
        <f t="shared" si="46"/>
        <v/>
      </c>
      <c r="F481" s="409"/>
      <c r="G481" s="409" t="str">
        <f>IF(B481&lt;&gt;"",'(1) Budżet szczegółowy'!I491+'(1) Budżet szczegółowy'!M491+'(1) Budżet szczegółowy'!J491,"")</f>
        <v/>
      </c>
      <c r="H481" s="409" t="str">
        <f>IF(B481&lt;&gt;"",SUMIF('(2) Rejestr wydatków'!$B$915:$B$1014, '(3) Monitoring'!A481, '(2) Rejestr wydatków'!$I$915:$I$1014),"")</f>
        <v/>
      </c>
      <c r="I481" s="409" t="str">
        <f t="shared" si="47"/>
        <v/>
      </c>
      <c r="J481" s="409" t="str">
        <f t="shared" si="43"/>
        <v/>
      </c>
      <c r="K481" s="409" t="str">
        <f t="shared" si="44"/>
        <v/>
      </c>
    </row>
    <row r="482" spans="1:11">
      <c r="A482" s="407" t="s">
        <v>128</v>
      </c>
      <c r="B482" s="408" t="str">
        <f>IF('(1) Budżet szczegółowy'!B492&lt;&gt;"",'(1) Budżet szczegółowy'!B492,"")</f>
        <v/>
      </c>
      <c r="C482" s="409" t="str">
        <f>IF(B482&lt;&gt;"",'(1) Budżet szczegółowy'!H492,"")</f>
        <v/>
      </c>
      <c r="D482" s="409" t="str">
        <f>IF(B482&lt;&gt;"",SUMIF('(2) Rejestr wydatków'!$B$915:$B$1014, '(3) Monitoring'!A482, '(2) Rejestr wydatków'!$H$915:$H$1014),"")</f>
        <v/>
      </c>
      <c r="E482" s="409" t="str">
        <f t="shared" si="46"/>
        <v/>
      </c>
      <c r="F482" s="409"/>
      <c r="G482" s="409" t="str">
        <f>IF(B482&lt;&gt;"",'(1) Budżet szczegółowy'!I492+'(1) Budżet szczegółowy'!M492+'(1) Budżet szczegółowy'!J492,"")</f>
        <v/>
      </c>
      <c r="H482" s="409" t="str">
        <f>IF(B482&lt;&gt;"",SUMIF('(2) Rejestr wydatków'!$B$915:$B$1014, '(3) Monitoring'!A482, '(2) Rejestr wydatków'!$I$915:$I$1014),"")</f>
        <v/>
      </c>
      <c r="I482" s="409" t="str">
        <f t="shared" si="47"/>
        <v/>
      </c>
      <c r="J482" s="409" t="str">
        <f t="shared" si="43"/>
        <v/>
      </c>
      <c r="K482" s="409" t="str">
        <f t="shared" si="44"/>
        <v/>
      </c>
    </row>
    <row r="483" spans="1:11">
      <c r="A483" s="407" t="s">
        <v>129</v>
      </c>
      <c r="B483" s="408" t="str">
        <f>IF('(1) Budżet szczegółowy'!B493&lt;&gt;"",'(1) Budżet szczegółowy'!B493,"")</f>
        <v/>
      </c>
      <c r="C483" s="409" t="str">
        <f>IF(B483&lt;&gt;"",'(1) Budżet szczegółowy'!H493,"")</f>
        <v/>
      </c>
      <c r="D483" s="409" t="str">
        <f>IF(B483&lt;&gt;"",SUMIF('(2) Rejestr wydatków'!$B$915:$B$1014, '(3) Monitoring'!A483, '(2) Rejestr wydatków'!$H$915:$H$1014),"")</f>
        <v/>
      </c>
      <c r="E483" s="409" t="str">
        <f t="shared" si="46"/>
        <v/>
      </c>
      <c r="F483" s="409"/>
      <c r="G483" s="409" t="str">
        <f>IF(B483&lt;&gt;"",'(1) Budżet szczegółowy'!I493+'(1) Budżet szczegółowy'!M493+'(1) Budżet szczegółowy'!J493,"")</f>
        <v/>
      </c>
      <c r="H483" s="409" t="str">
        <f>IF(B483&lt;&gt;"",SUMIF('(2) Rejestr wydatków'!$B$915:$B$1014, '(3) Monitoring'!A483, '(2) Rejestr wydatków'!$I$915:$I$1014),"")</f>
        <v/>
      </c>
      <c r="I483" s="409" t="str">
        <f t="shared" si="47"/>
        <v/>
      </c>
      <c r="J483" s="409" t="str">
        <f t="shared" si="43"/>
        <v/>
      </c>
      <c r="K483" s="409" t="str">
        <f t="shared" si="44"/>
        <v/>
      </c>
    </row>
    <row r="484" spans="1:11">
      <c r="A484" s="407" t="s">
        <v>130</v>
      </c>
      <c r="B484" s="408" t="str">
        <f>IF('(1) Budżet szczegółowy'!B494&lt;&gt;"",'(1) Budżet szczegółowy'!B494,"")</f>
        <v/>
      </c>
      <c r="C484" s="409" t="str">
        <f>IF(B484&lt;&gt;"",'(1) Budżet szczegółowy'!H494,"")</f>
        <v/>
      </c>
      <c r="D484" s="409" t="str">
        <f>IF(B484&lt;&gt;"",SUMIF('(2) Rejestr wydatków'!$B$915:$B$1014, '(3) Monitoring'!A484, '(2) Rejestr wydatków'!$H$915:$H$1014),"")</f>
        <v/>
      </c>
      <c r="E484" s="409" t="str">
        <f t="shared" si="46"/>
        <v/>
      </c>
      <c r="F484" s="409"/>
      <c r="G484" s="409" t="str">
        <f>IF(B484&lt;&gt;"",'(1) Budżet szczegółowy'!I494+'(1) Budżet szczegółowy'!M494+'(1) Budżet szczegółowy'!J494,"")</f>
        <v/>
      </c>
      <c r="H484" s="409" t="str">
        <f>IF(B484&lt;&gt;"",SUMIF('(2) Rejestr wydatków'!$B$915:$B$1014, '(3) Monitoring'!A484, '(2) Rejestr wydatków'!$I$915:$I$1014),"")</f>
        <v/>
      </c>
      <c r="I484" s="409" t="str">
        <f t="shared" si="47"/>
        <v/>
      </c>
      <c r="J484" s="409" t="str">
        <f t="shared" si="43"/>
        <v/>
      </c>
      <c r="K484" s="409" t="str">
        <f t="shared" si="44"/>
        <v/>
      </c>
    </row>
    <row r="485" spans="1:11">
      <c r="A485" s="407" t="s">
        <v>131</v>
      </c>
      <c r="B485" s="408" t="str">
        <f>IF('(1) Budżet szczegółowy'!B495&lt;&gt;"",'(1) Budżet szczegółowy'!B495,"")</f>
        <v/>
      </c>
      <c r="C485" s="409" t="str">
        <f>IF(B485&lt;&gt;"",'(1) Budżet szczegółowy'!H495,"")</f>
        <v/>
      </c>
      <c r="D485" s="409" t="str">
        <f>IF(B485&lt;&gt;"",SUMIF('(2) Rejestr wydatków'!$B$915:$B$1014, '(3) Monitoring'!A485, '(2) Rejestr wydatków'!$H$915:$H$1014),"")</f>
        <v/>
      </c>
      <c r="E485" s="409" t="str">
        <f t="shared" si="46"/>
        <v/>
      </c>
      <c r="F485" s="409"/>
      <c r="G485" s="409" t="str">
        <f>IF(B485&lt;&gt;"",'(1) Budżet szczegółowy'!I495+'(1) Budżet szczegółowy'!M495+'(1) Budżet szczegółowy'!J495,"")</f>
        <v/>
      </c>
      <c r="H485" s="409" t="str">
        <f>IF(B485&lt;&gt;"",SUMIF('(2) Rejestr wydatków'!$B$915:$B$1014, '(3) Monitoring'!A485, '(2) Rejestr wydatków'!$I$915:$I$1014),"")</f>
        <v/>
      </c>
      <c r="I485" s="409" t="str">
        <f t="shared" si="47"/>
        <v/>
      </c>
      <c r="J485" s="409" t="str">
        <f t="shared" si="43"/>
        <v/>
      </c>
      <c r="K485" s="409" t="str">
        <f t="shared" si="44"/>
        <v/>
      </c>
    </row>
    <row r="486" spans="1:11">
      <c r="A486" s="407" t="s">
        <v>132</v>
      </c>
      <c r="B486" s="408" t="str">
        <f>IF('(1) Budżet szczegółowy'!B496&lt;&gt;"",'(1) Budżet szczegółowy'!B496,"")</f>
        <v/>
      </c>
      <c r="C486" s="409" t="str">
        <f>IF(B486&lt;&gt;"",'(1) Budżet szczegółowy'!H496,"")</f>
        <v/>
      </c>
      <c r="D486" s="409" t="str">
        <f>IF(B486&lt;&gt;"",SUMIF('(2) Rejestr wydatków'!$B$915:$B$1014, '(3) Monitoring'!A486, '(2) Rejestr wydatków'!$H$915:$H$1014),"")</f>
        <v/>
      </c>
      <c r="E486" s="409" t="str">
        <f t="shared" si="46"/>
        <v/>
      </c>
      <c r="F486" s="409"/>
      <c r="G486" s="409" t="str">
        <f>IF(B486&lt;&gt;"",'(1) Budżet szczegółowy'!I496+'(1) Budżet szczegółowy'!M496+'(1) Budżet szczegółowy'!J496,"")</f>
        <v/>
      </c>
      <c r="H486" s="409" t="str">
        <f>IF(B486&lt;&gt;"",SUMIF('(2) Rejestr wydatków'!$B$915:$B$1014, '(3) Monitoring'!A486, '(2) Rejestr wydatków'!$I$915:$I$1014),"")</f>
        <v/>
      </c>
      <c r="I486" s="409" t="str">
        <f t="shared" si="47"/>
        <v/>
      </c>
      <c r="J486" s="409" t="str">
        <f t="shared" si="43"/>
        <v/>
      </c>
      <c r="K486" s="409" t="str">
        <f t="shared" si="44"/>
        <v/>
      </c>
    </row>
    <row r="487" spans="1:11">
      <c r="A487" s="407" t="s">
        <v>133</v>
      </c>
      <c r="B487" s="408" t="str">
        <f>IF('(1) Budżet szczegółowy'!B497&lt;&gt;"",'(1) Budżet szczegółowy'!B497,"")</f>
        <v/>
      </c>
      <c r="C487" s="409" t="str">
        <f>IF(B487&lt;&gt;"",'(1) Budżet szczegółowy'!H497,"")</f>
        <v/>
      </c>
      <c r="D487" s="409" t="str">
        <f>IF(B487&lt;&gt;"",SUMIF('(2) Rejestr wydatków'!$B$915:$B$1014, '(3) Monitoring'!A487, '(2) Rejestr wydatków'!$H$915:$H$1014),"")</f>
        <v/>
      </c>
      <c r="E487" s="409" t="str">
        <f t="shared" si="46"/>
        <v/>
      </c>
      <c r="F487" s="409"/>
      <c r="G487" s="409" t="str">
        <f>IF(B487&lt;&gt;"",'(1) Budżet szczegółowy'!I497+'(1) Budżet szczegółowy'!M497+'(1) Budżet szczegółowy'!J497,"")</f>
        <v/>
      </c>
      <c r="H487" s="409" t="str">
        <f>IF(B487&lt;&gt;"",SUMIF('(2) Rejestr wydatków'!$B$915:$B$1014, '(3) Monitoring'!A487, '(2) Rejestr wydatków'!$I$915:$I$1014),"")</f>
        <v/>
      </c>
      <c r="I487" s="409" t="str">
        <f t="shared" si="47"/>
        <v/>
      </c>
      <c r="J487" s="409" t="str">
        <f t="shared" si="43"/>
        <v/>
      </c>
      <c r="K487" s="409" t="str">
        <f t="shared" si="44"/>
        <v/>
      </c>
    </row>
    <row r="488" spans="1:11">
      <c r="A488" s="407" t="s">
        <v>134</v>
      </c>
      <c r="B488" s="408" t="str">
        <f>IF('(1) Budżet szczegółowy'!B498&lt;&gt;"",'(1) Budżet szczegółowy'!B498,"")</f>
        <v/>
      </c>
      <c r="C488" s="409" t="str">
        <f>IF(B488&lt;&gt;"",'(1) Budżet szczegółowy'!H498,"")</f>
        <v/>
      </c>
      <c r="D488" s="409" t="str">
        <f>IF(B488&lt;&gt;"",SUMIF('(2) Rejestr wydatków'!$B$915:$B$1014, '(3) Monitoring'!A488, '(2) Rejestr wydatków'!$H$915:$H$1014),"")</f>
        <v/>
      </c>
      <c r="E488" s="409" t="str">
        <f t="shared" si="46"/>
        <v/>
      </c>
      <c r="F488" s="409"/>
      <c r="G488" s="409" t="str">
        <f>IF(B488&lt;&gt;"",'(1) Budżet szczegółowy'!I498+'(1) Budżet szczegółowy'!M498+'(1) Budżet szczegółowy'!J498,"")</f>
        <v/>
      </c>
      <c r="H488" s="409" t="str">
        <f>IF(B488&lt;&gt;"",SUMIF('(2) Rejestr wydatków'!$B$915:$B$1014, '(3) Monitoring'!A488, '(2) Rejestr wydatków'!$I$915:$I$1014),"")</f>
        <v/>
      </c>
      <c r="I488" s="409" t="str">
        <f t="shared" si="47"/>
        <v/>
      </c>
      <c r="J488" s="409" t="str">
        <f t="shared" si="43"/>
        <v/>
      </c>
      <c r="K488" s="409" t="str">
        <f t="shared" si="44"/>
        <v/>
      </c>
    </row>
    <row r="489" spans="1:11">
      <c r="A489" s="407" t="s">
        <v>135</v>
      </c>
      <c r="B489" s="408" t="str">
        <f>IF('(1) Budżet szczegółowy'!B499&lt;&gt;"",'(1) Budżet szczegółowy'!B499,"")</f>
        <v/>
      </c>
      <c r="C489" s="409" t="str">
        <f>IF(B489&lt;&gt;"",'(1) Budżet szczegółowy'!H499,"")</f>
        <v/>
      </c>
      <c r="D489" s="409" t="str">
        <f>IF(B489&lt;&gt;"",SUMIF('(2) Rejestr wydatków'!$B$915:$B$1014, '(3) Monitoring'!A489, '(2) Rejestr wydatków'!$H$915:$H$1014),"")</f>
        <v/>
      </c>
      <c r="E489" s="409" t="str">
        <f t="shared" si="46"/>
        <v/>
      </c>
      <c r="F489" s="409"/>
      <c r="G489" s="409" t="str">
        <f>IF(B489&lt;&gt;"",'(1) Budżet szczegółowy'!I499+'(1) Budżet szczegółowy'!M499+'(1) Budżet szczegółowy'!J499,"")</f>
        <v/>
      </c>
      <c r="H489" s="409" t="str">
        <f>IF(B489&lt;&gt;"",SUMIF('(2) Rejestr wydatków'!$B$915:$B$1014, '(3) Monitoring'!A489, '(2) Rejestr wydatków'!$I$915:$I$1014),"")</f>
        <v/>
      </c>
      <c r="I489" s="409" t="str">
        <f t="shared" si="47"/>
        <v/>
      </c>
      <c r="J489" s="409" t="str">
        <f t="shared" si="43"/>
        <v/>
      </c>
      <c r="K489" s="409" t="str">
        <f t="shared" si="44"/>
        <v/>
      </c>
    </row>
    <row r="490" spans="1:11" hidden="1" outlineLevel="1">
      <c r="A490" s="407" t="s">
        <v>136</v>
      </c>
      <c r="B490" s="408" t="str">
        <f>IF('(1) Budżet szczegółowy'!B500&lt;&gt;"",'(1) Budżet szczegółowy'!B500,"")</f>
        <v/>
      </c>
      <c r="C490" s="409" t="str">
        <f>IF(B490&lt;&gt;"",'(1) Budżet szczegółowy'!H500,"")</f>
        <v/>
      </c>
      <c r="D490" s="409" t="str">
        <f>IF(B490&lt;&gt;"",SUMIF('(2) Rejestr wydatków'!$B$915:$B$1014, '(3) Monitoring'!A490, '(2) Rejestr wydatków'!$H$915:$H$1014),"")</f>
        <v/>
      </c>
      <c r="E490" s="409" t="str">
        <f t="shared" si="46"/>
        <v/>
      </c>
      <c r="F490" s="409"/>
      <c r="G490" s="409" t="str">
        <f>IF(B490&lt;&gt;"",'(1) Budżet szczegółowy'!I500+'(1) Budżet szczegółowy'!M500+'(1) Budżet szczegółowy'!J500,"")</f>
        <v/>
      </c>
      <c r="H490" s="409" t="str">
        <f>IF(B490&lt;&gt;"",SUMIF('(2) Rejestr wydatków'!$B$915:$B$1014, '(3) Monitoring'!A490, '(2) Rejestr wydatków'!$I$915:$I$1014),"")</f>
        <v/>
      </c>
      <c r="I490" s="409" t="str">
        <f t="shared" si="47"/>
        <v/>
      </c>
      <c r="J490" s="409" t="str">
        <f t="shared" si="43"/>
        <v/>
      </c>
      <c r="K490" s="409" t="str">
        <f t="shared" si="44"/>
        <v/>
      </c>
    </row>
    <row r="491" spans="1:11" hidden="1" outlineLevel="1">
      <c r="A491" s="407" t="s">
        <v>137</v>
      </c>
      <c r="B491" s="408" t="str">
        <f>IF('(1) Budżet szczegółowy'!B501&lt;&gt;"",'(1) Budżet szczegółowy'!B501,"")</f>
        <v/>
      </c>
      <c r="C491" s="409" t="str">
        <f>IF(B491&lt;&gt;"",'(1) Budżet szczegółowy'!H501,"")</f>
        <v/>
      </c>
      <c r="D491" s="409" t="str">
        <f>IF(B491&lt;&gt;"",SUMIF('(2) Rejestr wydatków'!$B$915:$B$1014, '(3) Monitoring'!A491, '(2) Rejestr wydatków'!$H$915:$H$1014),"")</f>
        <v/>
      </c>
      <c r="E491" s="409" t="str">
        <f t="shared" si="46"/>
        <v/>
      </c>
      <c r="F491" s="409"/>
      <c r="G491" s="409" t="str">
        <f>IF(B491&lt;&gt;"",'(1) Budżet szczegółowy'!I501+'(1) Budżet szczegółowy'!M501+'(1) Budżet szczegółowy'!J501,"")</f>
        <v/>
      </c>
      <c r="H491" s="409" t="str">
        <f>IF(B491&lt;&gt;"",SUMIF('(2) Rejestr wydatków'!$B$915:$B$1014, '(3) Monitoring'!A491, '(2) Rejestr wydatków'!$I$915:$I$1014),"")</f>
        <v/>
      </c>
      <c r="I491" s="409" t="str">
        <f t="shared" si="47"/>
        <v/>
      </c>
      <c r="J491" s="409" t="str">
        <f t="shared" si="43"/>
        <v/>
      </c>
      <c r="K491" s="409" t="str">
        <f t="shared" si="44"/>
        <v/>
      </c>
    </row>
    <row r="492" spans="1:11" hidden="1" outlineLevel="1">
      <c r="A492" s="407" t="s">
        <v>138</v>
      </c>
      <c r="B492" s="408" t="str">
        <f>IF('(1) Budżet szczegółowy'!B502&lt;&gt;"",'(1) Budżet szczegółowy'!B502,"")</f>
        <v/>
      </c>
      <c r="C492" s="409" t="str">
        <f>IF(B492&lt;&gt;"",'(1) Budżet szczegółowy'!H502,"")</f>
        <v/>
      </c>
      <c r="D492" s="409" t="str">
        <f>IF(B492&lt;&gt;"",SUMIF('(2) Rejestr wydatków'!$B$915:$B$1014, '(3) Monitoring'!A492, '(2) Rejestr wydatków'!$H$915:$H$1014),"")</f>
        <v/>
      </c>
      <c r="E492" s="409" t="str">
        <f t="shared" si="46"/>
        <v/>
      </c>
      <c r="F492" s="409"/>
      <c r="G492" s="409" t="str">
        <f>IF(B492&lt;&gt;"",'(1) Budżet szczegółowy'!I502+'(1) Budżet szczegółowy'!M502+'(1) Budżet szczegółowy'!J502,"")</f>
        <v/>
      </c>
      <c r="H492" s="409" t="str">
        <f>IF(B492&lt;&gt;"",SUMIF('(2) Rejestr wydatków'!$B$915:$B$1014, '(3) Monitoring'!A492, '(2) Rejestr wydatków'!$I$915:$I$1014),"")</f>
        <v/>
      </c>
      <c r="I492" s="409" t="str">
        <f t="shared" si="47"/>
        <v/>
      </c>
      <c r="J492" s="409" t="str">
        <f t="shared" si="43"/>
        <v/>
      </c>
      <c r="K492" s="409" t="str">
        <f t="shared" si="44"/>
        <v/>
      </c>
    </row>
    <row r="493" spans="1:11" hidden="1" outlineLevel="1">
      <c r="A493" s="407" t="s">
        <v>139</v>
      </c>
      <c r="B493" s="408" t="str">
        <f>IF('(1) Budżet szczegółowy'!B503&lt;&gt;"",'(1) Budżet szczegółowy'!B503,"")</f>
        <v/>
      </c>
      <c r="C493" s="409" t="str">
        <f>IF(B493&lt;&gt;"",'(1) Budżet szczegółowy'!H503,"")</f>
        <v/>
      </c>
      <c r="D493" s="409" t="str">
        <f>IF(B493&lt;&gt;"",SUMIF('(2) Rejestr wydatków'!$B$915:$B$1014, '(3) Monitoring'!A493, '(2) Rejestr wydatków'!$H$915:$H$1014),"")</f>
        <v/>
      </c>
      <c r="E493" s="409" t="str">
        <f t="shared" si="46"/>
        <v/>
      </c>
      <c r="F493" s="409"/>
      <c r="G493" s="409" t="str">
        <f>IF(B493&lt;&gt;"",'(1) Budżet szczegółowy'!I503+'(1) Budżet szczegółowy'!M503+'(1) Budżet szczegółowy'!J503,"")</f>
        <v/>
      </c>
      <c r="H493" s="409" t="str">
        <f>IF(B493&lt;&gt;"",SUMIF('(2) Rejestr wydatków'!$B$915:$B$1014, '(3) Monitoring'!A493, '(2) Rejestr wydatków'!$I$915:$I$1014),"")</f>
        <v/>
      </c>
      <c r="I493" s="409" t="str">
        <f t="shared" si="47"/>
        <v/>
      </c>
      <c r="J493" s="409" t="str">
        <f t="shared" si="43"/>
        <v/>
      </c>
      <c r="K493" s="409" t="str">
        <f t="shared" si="44"/>
        <v/>
      </c>
    </row>
    <row r="494" spans="1:11" hidden="1" outlineLevel="1">
      <c r="A494" s="407" t="s">
        <v>140</v>
      </c>
      <c r="B494" s="408" t="str">
        <f>IF('(1) Budżet szczegółowy'!B504&lt;&gt;"",'(1) Budżet szczegółowy'!B504,"")</f>
        <v/>
      </c>
      <c r="C494" s="409" t="str">
        <f>IF(B494&lt;&gt;"",'(1) Budżet szczegółowy'!H504,"")</f>
        <v/>
      </c>
      <c r="D494" s="409" t="str">
        <f>IF(B494&lt;&gt;"",SUMIF('(2) Rejestr wydatków'!$B$915:$B$1014, '(3) Monitoring'!A494, '(2) Rejestr wydatków'!$H$915:$H$1014),"")</f>
        <v/>
      </c>
      <c r="E494" s="409" t="str">
        <f t="shared" si="46"/>
        <v/>
      </c>
      <c r="F494" s="409"/>
      <c r="G494" s="409" t="str">
        <f>IF(B494&lt;&gt;"",'(1) Budżet szczegółowy'!I504+'(1) Budżet szczegółowy'!M504+'(1) Budżet szczegółowy'!J504,"")</f>
        <v/>
      </c>
      <c r="H494" s="409" t="str">
        <f>IF(B494&lt;&gt;"",SUMIF('(2) Rejestr wydatków'!$B$915:$B$1014, '(3) Monitoring'!A494, '(2) Rejestr wydatków'!$I$915:$I$1014),"")</f>
        <v/>
      </c>
      <c r="I494" s="409" t="str">
        <f t="shared" si="47"/>
        <v/>
      </c>
      <c r="J494" s="409" t="str">
        <f t="shared" si="43"/>
        <v/>
      </c>
      <c r="K494" s="409" t="str">
        <f t="shared" si="44"/>
        <v/>
      </c>
    </row>
    <row r="495" spans="1:11" hidden="1" outlineLevel="1">
      <c r="A495" s="407" t="s">
        <v>141</v>
      </c>
      <c r="B495" s="408" t="str">
        <f>IF('(1) Budżet szczegółowy'!B505&lt;&gt;"",'(1) Budżet szczegółowy'!B505,"")</f>
        <v/>
      </c>
      <c r="C495" s="409" t="str">
        <f>IF(B495&lt;&gt;"",'(1) Budżet szczegółowy'!H505,"")</f>
        <v/>
      </c>
      <c r="D495" s="409" t="str">
        <f>IF(B495&lt;&gt;"",SUMIF('(2) Rejestr wydatków'!$B$915:$B$1014, '(3) Monitoring'!A495, '(2) Rejestr wydatków'!$H$915:$H$1014),"")</f>
        <v/>
      </c>
      <c r="E495" s="409" t="str">
        <f t="shared" si="46"/>
        <v/>
      </c>
      <c r="F495" s="409"/>
      <c r="G495" s="409" t="str">
        <f>IF(B495&lt;&gt;"",'(1) Budżet szczegółowy'!I505+'(1) Budżet szczegółowy'!M505+'(1) Budżet szczegółowy'!J505,"")</f>
        <v/>
      </c>
      <c r="H495" s="409" t="str">
        <f>IF(B495&lt;&gt;"",SUMIF('(2) Rejestr wydatków'!$B$915:$B$1014, '(3) Monitoring'!A495, '(2) Rejestr wydatków'!$I$915:$I$1014),"")</f>
        <v/>
      </c>
      <c r="I495" s="409" t="str">
        <f t="shared" si="47"/>
        <v/>
      </c>
      <c r="J495" s="409" t="str">
        <f t="shared" si="43"/>
        <v/>
      </c>
      <c r="K495" s="409" t="str">
        <f t="shared" si="44"/>
        <v/>
      </c>
    </row>
    <row r="496" spans="1:11" hidden="1" outlineLevel="1">
      <c r="A496" s="407" t="s">
        <v>142</v>
      </c>
      <c r="B496" s="408" t="str">
        <f>IF('(1) Budżet szczegółowy'!B506&lt;&gt;"",'(1) Budżet szczegółowy'!B506,"")</f>
        <v/>
      </c>
      <c r="C496" s="409" t="str">
        <f>IF(B496&lt;&gt;"",'(1) Budżet szczegółowy'!H506,"")</f>
        <v/>
      </c>
      <c r="D496" s="409" t="str">
        <f>IF(B496&lt;&gt;"",SUMIF('(2) Rejestr wydatków'!$B$915:$B$1014, '(3) Monitoring'!A496, '(2) Rejestr wydatków'!$H$915:$H$1014),"")</f>
        <v/>
      </c>
      <c r="E496" s="409" t="str">
        <f t="shared" si="46"/>
        <v/>
      </c>
      <c r="F496" s="409"/>
      <c r="G496" s="409" t="str">
        <f>IF(B496&lt;&gt;"",'(1) Budżet szczegółowy'!I506+'(1) Budżet szczegółowy'!M506+'(1) Budżet szczegółowy'!J506,"")</f>
        <v/>
      </c>
      <c r="H496" s="409" t="str">
        <f>IF(B496&lt;&gt;"",SUMIF('(2) Rejestr wydatków'!$B$915:$B$1014, '(3) Monitoring'!A496, '(2) Rejestr wydatków'!$I$915:$I$1014),"")</f>
        <v/>
      </c>
      <c r="I496" s="409" t="str">
        <f t="shared" si="47"/>
        <v/>
      </c>
      <c r="J496" s="409" t="str">
        <f t="shared" si="43"/>
        <v/>
      </c>
      <c r="K496" s="409" t="str">
        <f t="shared" si="44"/>
        <v/>
      </c>
    </row>
    <row r="497" spans="1:11" hidden="1" outlineLevel="1">
      <c r="A497" s="407" t="s">
        <v>143</v>
      </c>
      <c r="B497" s="408" t="str">
        <f>IF('(1) Budżet szczegółowy'!B507&lt;&gt;"",'(1) Budżet szczegółowy'!B507,"")</f>
        <v/>
      </c>
      <c r="C497" s="409" t="str">
        <f>IF(B497&lt;&gt;"",'(1) Budżet szczegółowy'!H507,"")</f>
        <v/>
      </c>
      <c r="D497" s="409" t="str">
        <f>IF(B497&lt;&gt;"",SUMIF('(2) Rejestr wydatków'!$B$915:$B$1014, '(3) Monitoring'!A497, '(2) Rejestr wydatków'!$H$915:$H$1014),"")</f>
        <v/>
      </c>
      <c r="E497" s="409" t="str">
        <f t="shared" si="46"/>
        <v/>
      </c>
      <c r="F497" s="409"/>
      <c r="G497" s="409" t="str">
        <f>IF(B497&lt;&gt;"",'(1) Budżet szczegółowy'!I507+'(1) Budżet szczegółowy'!M507+'(1) Budżet szczegółowy'!J507,"")</f>
        <v/>
      </c>
      <c r="H497" s="409" t="str">
        <f>IF(B497&lt;&gt;"",SUMIF('(2) Rejestr wydatków'!$B$915:$B$1014, '(3) Monitoring'!A497, '(2) Rejestr wydatków'!$I$915:$I$1014),"")</f>
        <v/>
      </c>
      <c r="I497" s="409" t="str">
        <f t="shared" si="47"/>
        <v/>
      </c>
      <c r="J497" s="409" t="str">
        <f t="shared" si="43"/>
        <v/>
      </c>
      <c r="K497" s="409" t="str">
        <f t="shared" si="44"/>
        <v/>
      </c>
    </row>
    <row r="498" spans="1:11" hidden="1" outlineLevel="1">
      <c r="A498" s="407" t="s">
        <v>144</v>
      </c>
      <c r="B498" s="408" t="str">
        <f>IF('(1) Budżet szczegółowy'!B508&lt;&gt;"",'(1) Budżet szczegółowy'!B508,"")</f>
        <v/>
      </c>
      <c r="C498" s="409" t="str">
        <f>IF(B498&lt;&gt;"",'(1) Budżet szczegółowy'!H508,"")</f>
        <v/>
      </c>
      <c r="D498" s="409" t="str">
        <f>IF(B498&lt;&gt;"",SUMIF('(2) Rejestr wydatków'!$B$915:$B$1014, '(3) Monitoring'!A498, '(2) Rejestr wydatków'!$H$915:$H$1014),"")</f>
        <v/>
      </c>
      <c r="E498" s="409" t="str">
        <f t="shared" si="46"/>
        <v/>
      </c>
      <c r="F498" s="409"/>
      <c r="G498" s="409" t="str">
        <f>IF(B498&lt;&gt;"",'(1) Budżet szczegółowy'!I508+'(1) Budżet szczegółowy'!M508+'(1) Budżet szczegółowy'!J508,"")</f>
        <v/>
      </c>
      <c r="H498" s="409" t="str">
        <f>IF(B498&lt;&gt;"",SUMIF('(2) Rejestr wydatków'!$B$915:$B$1014, '(3) Monitoring'!A498, '(2) Rejestr wydatków'!$I$915:$I$1014),"")</f>
        <v/>
      </c>
      <c r="I498" s="409" t="str">
        <f t="shared" si="47"/>
        <v/>
      </c>
      <c r="J498" s="409" t="str">
        <f t="shared" si="43"/>
        <v/>
      </c>
      <c r="K498" s="409" t="str">
        <f t="shared" si="44"/>
        <v/>
      </c>
    </row>
    <row r="499" spans="1:11" hidden="1" outlineLevel="1">
      <c r="A499" s="407" t="s">
        <v>145</v>
      </c>
      <c r="B499" s="408" t="str">
        <f>IF('(1) Budżet szczegółowy'!B509&lt;&gt;"",'(1) Budżet szczegółowy'!B509,"")</f>
        <v/>
      </c>
      <c r="C499" s="409" t="str">
        <f>IF(B499&lt;&gt;"",'(1) Budżet szczegółowy'!H509,"")</f>
        <v/>
      </c>
      <c r="D499" s="409" t="str">
        <f>IF(B499&lt;&gt;"",SUMIF('(2) Rejestr wydatków'!$B$915:$B$1014, '(3) Monitoring'!A499, '(2) Rejestr wydatków'!$H$915:$H$1014),"")</f>
        <v/>
      </c>
      <c r="E499" s="409" t="str">
        <f t="shared" si="46"/>
        <v/>
      </c>
      <c r="F499" s="409"/>
      <c r="G499" s="409" t="str">
        <f>IF(B499&lt;&gt;"",'(1) Budżet szczegółowy'!I509+'(1) Budżet szczegółowy'!M509+'(1) Budżet szczegółowy'!J509,"")</f>
        <v/>
      </c>
      <c r="H499" s="409" t="str">
        <f>IF(B499&lt;&gt;"",SUMIF('(2) Rejestr wydatków'!$B$915:$B$1014, '(3) Monitoring'!A499, '(2) Rejestr wydatków'!$I$915:$I$1014),"")</f>
        <v/>
      </c>
      <c r="I499" s="409" t="str">
        <f t="shared" si="47"/>
        <v/>
      </c>
      <c r="J499" s="409" t="str">
        <f t="shared" si="43"/>
        <v/>
      </c>
      <c r="K499" s="409" t="str">
        <f t="shared" si="44"/>
        <v/>
      </c>
    </row>
    <row r="500" spans="1:11" hidden="1" outlineLevel="1">
      <c r="A500" s="407" t="s">
        <v>146</v>
      </c>
      <c r="B500" s="408" t="str">
        <f>IF('(1) Budżet szczegółowy'!B510&lt;&gt;"",'(1) Budżet szczegółowy'!B510,"")</f>
        <v/>
      </c>
      <c r="C500" s="409" t="str">
        <f>IF(B500&lt;&gt;"",'(1) Budżet szczegółowy'!H510,"")</f>
        <v/>
      </c>
      <c r="D500" s="409" t="str">
        <f>IF(B500&lt;&gt;"",SUMIF('(2) Rejestr wydatków'!$B$915:$B$1014, '(3) Monitoring'!A500, '(2) Rejestr wydatków'!$H$915:$H$1014),"")</f>
        <v/>
      </c>
      <c r="E500" s="409" t="str">
        <f t="shared" si="46"/>
        <v/>
      </c>
      <c r="F500" s="409"/>
      <c r="G500" s="409" t="str">
        <f>IF(B500&lt;&gt;"",'(1) Budżet szczegółowy'!I510+'(1) Budżet szczegółowy'!M510+'(1) Budżet szczegółowy'!J510,"")</f>
        <v/>
      </c>
      <c r="H500" s="409" t="str">
        <f>IF(B500&lt;&gt;"",SUMIF('(2) Rejestr wydatków'!$B$915:$B$1014, '(3) Monitoring'!A500, '(2) Rejestr wydatków'!$I$915:$I$1014),"")</f>
        <v/>
      </c>
      <c r="I500" s="409" t="str">
        <f t="shared" si="47"/>
        <v/>
      </c>
      <c r="J500" s="409" t="str">
        <f t="shared" si="43"/>
        <v/>
      </c>
      <c r="K500" s="409" t="str">
        <f t="shared" si="44"/>
        <v/>
      </c>
    </row>
    <row r="501" spans="1:11" hidden="1" outlineLevel="1">
      <c r="A501" s="407" t="s">
        <v>147</v>
      </c>
      <c r="B501" s="408" t="str">
        <f>IF('(1) Budżet szczegółowy'!B511&lt;&gt;"",'(1) Budżet szczegółowy'!B511,"")</f>
        <v/>
      </c>
      <c r="C501" s="409" t="str">
        <f>IF(B501&lt;&gt;"",'(1) Budżet szczegółowy'!H511,"")</f>
        <v/>
      </c>
      <c r="D501" s="409" t="str">
        <f>IF(B501&lt;&gt;"",SUMIF('(2) Rejestr wydatków'!$B$915:$B$1014, '(3) Monitoring'!A501, '(2) Rejestr wydatków'!$H$915:$H$1014),"")</f>
        <v/>
      </c>
      <c r="E501" s="409" t="str">
        <f t="shared" si="46"/>
        <v/>
      </c>
      <c r="F501" s="409"/>
      <c r="G501" s="409" t="str">
        <f>IF(B501&lt;&gt;"",'(1) Budżet szczegółowy'!I511+'(1) Budżet szczegółowy'!M511+'(1) Budżet szczegółowy'!J511,"")</f>
        <v/>
      </c>
      <c r="H501" s="409" t="str">
        <f>IF(B501&lt;&gt;"",SUMIF('(2) Rejestr wydatków'!$B$915:$B$1014, '(3) Monitoring'!A501, '(2) Rejestr wydatków'!$I$915:$I$1014),"")</f>
        <v/>
      </c>
      <c r="I501" s="409" t="str">
        <f t="shared" si="47"/>
        <v/>
      </c>
      <c r="J501" s="409" t="str">
        <f t="shared" si="43"/>
        <v/>
      </c>
      <c r="K501" s="409" t="str">
        <f t="shared" si="44"/>
        <v/>
      </c>
    </row>
    <row r="502" spans="1:11" hidden="1" outlineLevel="1">
      <c r="A502" s="407" t="s">
        <v>148</v>
      </c>
      <c r="B502" s="408" t="str">
        <f>IF('(1) Budżet szczegółowy'!B512&lt;&gt;"",'(1) Budżet szczegółowy'!B512,"")</f>
        <v/>
      </c>
      <c r="C502" s="409" t="str">
        <f>IF(B502&lt;&gt;"",'(1) Budżet szczegółowy'!H512,"")</f>
        <v/>
      </c>
      <c r="D502" s="409" t="str">
        <f>IF(B502&lt;&gt;"",SUMIF('(2) Rejestr wydatków'!$B$915:$B$1014, '(3) Monitoring'!A502, '(2) Rejestr wydatków'!$H$915:$H$1014),"")</f>
        <v/>
      </c>
      <c r="E502" s="409" t="str">
        <f t="shared" si="46"/>
        <v/>
      </c>
      <c r="F502" s="409"/>
      <c r="G502" s="409" t="str">
        <f>IF(B502&lt;&gt;"",'(1) Budżet szczegółowy'!I512+'(1) Budżet szczegółowy'!M512+'(1) Budżet szczegółowy'!J512,"")</f>
        <v/>
      </c>
      <c r="H502" s="409" t="str">
        <f>IF(B502&lt;&gt;"",SUMIF('(2) Rejestr wydatków'!$B$915:$B$1014, '(3) Monitoring'!A502, '(2) Rejestr wydatków'!$I$915:$I$1014),"")</f>
        <v/>
      </c>
      <c r="I502" s="409" t="str">
        <f t="shared" si="47"/>
        <v/>
      </c>
      <c r="J502" s="409" t="str">
        <f t="shared" si="43"/>
        <v/>
      </c>
      <c r="K502" s="409" t="str">
        <f t="shared" si="44"/>
        <v/>
      </c>
    </row>
    <row r="503" spans="1:11" hidden="1" outlineLevel="1">
      <c r="A503" s="407" t="s">
        <v>149</v>
      </c>
      <c r="B503" s="408" t="str">
        <f>IF('(1) Budżet szczegółowy'!B513&lt;&gt;"",'(1) Budżet szczegółowy'!B513,"")</f>
        <v/>
      </c>
      <c r="C503" s="409" t="str">
        <f>IF(B503&lt;&gt;"",'(1) Budżet szczegółowy'!H513,"")</f>
        <v/>
      </c>
      <c r="D503" s="409" t="str">
        <f>IF(B503&lt;&gt;"",SUMIF('(2) Rejestr wydatków'!$B$915:$B$1014, '(3) Monitoring'!A503, '(2) Rejestr wydatków'!$H$915:$H$1014),"")</f>
        <v/>
      </c>
      <c r="E503" s="409" t="str">
        <f t="shared" si="46"/>
        <v/>
      </c>
      <c r="F503" s="409"/>
      <c r="G503" s="409" t="str">
        <f>IF(B503&lt;&gt;"",'(1) Budżet szczegółowy'!I513+'(1) Budżet szczegółowy'!M513+'(1) Budżet szczegółowy'!J513,"")</f>
        <v/>
      </c>
      <c r="H503" s="409" t="str">
        <f>IF(B503&lt;&gt;"",SUMIF('(2) Rejestr wydatków'!$B$915:$B$1014, '(3) Monitoring'!A503, '(2) Rejestr wydatków'!$I$915:$I$1014),"")</f>
        <v/>
      </c>
      <c r="I503" s="409" t="str">
        <f t="shared" si="47"/>
        <v/>
      </c>
      <c r="J503" s="409" t="str">
        <f t="shared" si="43"/>
        <v/>
      </c>
      <c r="K503" s="409" t="str">
        <f t="shared" si="44"/>
        <v/>
      </c>
    </row>
    <row r="504" spans="1:11" hidden="1" outlineLevel="1">
      <c r="A504" s="407" t="s">
        <v>150</v>
      </c>
      <c r="B504" s="408" t="str">
        <f>IF('(1) Budżet szczegółowy'!B514&lt;&gt;"",'(1) Budżet szczegółowy'!B514,"")</f>
        <v/>
      </c>
      <c r="C504" s="409" t="str">
        <f>IF(B504&lt;&gt;"",'(1) Budżet szczegółowy'!H514,"")</f>
        <v/>
      </c>
      <c r="D504" s="409" t="str">
        <f>IF(B504&lt;&gt;"",SUMIF('(2) Rejestr wydatków'!$B$915:$B$1014, '(3) Monitoring'!A504, '(2) Rejestr wydatków'!$H$915:$H$1014),"")</f>
        <v/>
      </c>
      <c r="E504" s="409" t="str">
        <f t="shared" si="46"/>
        <v/>
      </c>
      <c r="F504" s="409"/>
      <c r="G504" s="409" t="str">
        <f>IF(B504&lt;&gt;"",'(1) Budżet szczegółowy'!I514+'(1) Budżet szczegółowy'!M514+'(1) Budżet szczegółowy'!J514,"")</f>
        <v/>
      </c>
      <c r="H504" s="409" t="str">
        <f>IF(B504&lt;&gt;"",SUMIF('(2) Rejestr wydatków'!$B$915:$B$1014, '(3) Monitoring'!A504, '(2) Rejestr wydatków'!$I$915:$I$1014),"")</f>
        <v/>
      </c>
      <c r="I504" s="409" t="str">
        <f t="shared" si="47"/>
        <v/>
      </c>
      <c r="J504" s="409" t="str">
        <f t="shared" si="43"/>
        <v/>
      </c>
      <c r="K504" s="409" t="str">
        <f t="shared" si="44"/>
        <v/>
      </c>
    </row>
    <row r="505" spans="1:11" hidden="1" outlineLevel="1">
      <c r="A505" s="407" t="s">
        <v>151</v>
      </c>
      <c r="B505" s="408" t="str">
        <f>IF('(1) Budżet szczegółowy'!B515&lt;&gt;"",'(1) Budżet szczegółowy'!B515,"")</f>
        <v/>
      </c>
      <c r="C505" s="409" t="str">
        <f>IF(B505&lt;&gt;"",'(1) Budżet szczegółowy'!H515,"")</f>
        <v/>
      </c>
      <c r="D505" s="409" t="str">
        <f>IF(B505&lt;&gt;"",SUMIF('(2) Rejestr wydatków'!$B$915:$B$1014, '(3) Monitoring'!A505, '(2) Rejestr wydatków'!$H$915:$H$1014),"")</f>
        <v/>
      </c>
      <c r="E505" s="409" t="str">
        <f t="shared" si="46"/>
        <v/>
      </c>
      <c r="F505" s="409"/>
      <c r="G505" s="409" t="str">
        <f>IF(B505&lt;&gt;"",'(1) Budżet szczegółowy'!I515+'(1) Budżet szczegółowy'!M515+'(1) Budżet szczegółowy'!J515,"")</f>
        <v/>
      </c>
      <c r="H505" s="409" t="str">
        <f>IF(B505&lt;&gt;"",SUMIF('(2) Rejestr wydatków'!$B$915:$B$1014, '(3) Monitoring'!A505, '(2) Rejestr wydatków'!$I$915:$I$1014),"")</f>
        <v/>
      </c>
      <c r="I505" s="409" t="str">
        <f t="shared" si="47"/>
        <v/>
      </c>
      <c r="J505" s="409" t="str">
        <f t="shared" si="43"/>
        <v/>
      </c>
      <c r="K505" s="409" t="str">
        <f t="shared" si="44"/>
        <v/>
      </c>
    </row>
    <row r="506" spans="1:11" hidden="1" outlineLevel="1">
      <c r="A506" s="407" t="s">
        <v>152</v>
      </c>
      <c r="B506" s="408" t="str">
        <f>IF('(1) Budżet szczegółowy'!B516&lt;&gt;"",'(1) Budżet szczegółowy'!B516,"")</f>
        <v/>
      </c>
      <c r="C506" s="409" t="str">
        <f>IF(B506&lt;&gt;"",'(1) Budżet szczegółowy'!H516,"")</f>
        <v/>
      </c>
      <c r="D506" s="409" t="str">
        <f>IF(B506&lt;&gt;"",SUMIF('(2) Rejestr wydatków'!$B$915:$B$1014, '(3) Monitoring'!A506, '(2) Rejestr wydatków'!$H$915:$H$1014),"")</f>
        <v/>
      </c>
      <c r="E506" s="409" t="str">
        <f t="shared" si="46"/>
        <v/>
      </c>
      <c r="F506" s="409"/>
      <c r="G506" s="409" t="str">
        <f>IF(B506&lt;&gt;"",'(1) Budżet szczegółowy'!I516+'(1) Budżet szczegółowy'!M516+'(1) Budżet szczegółowy'!J516,"")</f>
        <v/>
      </c>
      <c r="H506" s="409" t="str">
        <f>IF(B506&lt;&gt;"",SUMIF('(2) Rejestr wydatków'!$B$915:$B$1014, '(3) Monitoring'!A506, '(2) Rejestr wydatków'!$I$915:$I$1014),"")</f>
        <v/>
      </c>
      <c r="I506" s="409" t="str">
        <f t="shared" si="47"/>
        <v/>
      </c>
      <c r="J506" s="409" t="str">
        <f t="shared" si="43"/>
        <v/>
      </c>
      <c r="K506" s="409" t="str">
        <f t="shared" si="44"/>
        <v/>
      </c>
    </row>
    <row r="507" spans="1:11" hidden="1" outlineLevel="1">
      <c r="A507" s="407" t="s">
        <v>153</v>
      </c>
      <c r="B507" s="408" t="str">
        <f>IF('(1) Budżet szczegółowy'!B517&lt;&gt;"",'(1) Budżet szczegółowy'!B517,"")</f>
        <v/>
      </c>
      <c r="C507" s="409" t="str">
        <f>IF(B507&lt;&gt;"",'(1) Budżet szczegółowy'!H517,"")</f>
        <v/>
      </c>
      <c r="D507" s="409" t="str">
        <f>IF(B507&lt;&gt;"",SUMIF('(2) Rejestr wydatków'!$B$915:$B$1014, '(3) Monitoring'!A507, '(2) Rejestr wydatków'!$H$915:$H$1014),"")</f>
        <v/>
      </c>
      <c r="E507" s="409" t="str">
        <f t="shared" si="46"/>
        <v/>
      </c>
      <c r="F507" s="409"/>
      <c r="G507" s="409" t="str">
        <f>IF(B507&lt;&gt;"",'(1) Budżet szczegółowy'!I517+'(1) Budżet szczegółowy'!M517+'(1) Budżet szczegółowy'!J517,"")</f>
        <v/>
      </c>
      <c r="H507" s="409" t="str">
        <f>IF(B507&lt;&gt;"",SUMIF('(2) Rejestr wydatków'!$B$915:$B$1014, '(3) Monitoring'!A507, '(2) Rejestr wydatków'!$I$915:$I$1014),"")</f>
        <v/>
      </c>
      <c r="I507" s="409" t="str">
        <f t="shared" si="47"/>
        <v/>
      </c>
      <c r="J507" s="409" t="str">
        <f t="shared" si="43"/>
        <v/>
      </c>
      <c r="K507" s="409" t="str">
        <f t="shared" si="44"/>
        <v/>
      </c>
    </row>
    <row r="508" spans="1:11" hidden="1" outlineLevel="1">
      <c r="A508" s="407" t="s">
        <v>154</v>
      </c>
      <c r="B508" s="408" t="str">
        <f>IF('(1) Budżet szczegółowy'!B518&lt;&gt;"",'(1) Budżet szczegółowy'!B518,"")</f>
        <v/>
      </c>
      <c r="C508" s="409" t="str">
        <f>IF(B508&lt;&gt;"",'(1) Budżet szczegółowy'!H518,"")</f>
        <v/>
      </c>
      <c r="D508" s="409" t="str">
        <f>IF(B508&lt;&gt;"",SUMIF('(2) Rejestr wydatków'!$B$915:$B$1014, '(3) Monitoring'!A508, '(2) Rejestr wydatków'!$H$915:$H$1014),"")</f>
        <v/>
      </c>
      <c r="E508" s="409" t="str">
        <f t="shared" si="46"/>
        <v/>
      </c>
      <c r="F508" s="409"/>
      <c r="G508" s="409" t="str">
        <f>IF(B508&lt;&gt;"",'(1) Budżet szczegółowy'!I518+'(1) Budżet szczegółowy'!M518+'(1) Budżet szczegółowy'!J518,"")</f>
        <v/>
      </c>
      <c r="H508" s="409" t="str">
        <f>IF(B508&lt;&gt;"",SUMIF('(2) Rejestr wydatków'!$B$915:$B$1014, '(3) Monitoring'!A508, '(2) Rejestr wydatków'!$I$915:$I$1014),"")</f>
        <v/>
      </c>
      <c r="I508" s="409" t="str">
        <f t="shared" si="47"/>
        <v/>
      </c>
      <c r="J508" s="409" t="str">
        <f t="shared" si="43"/>
        <v/>
      </c>
      <c r="K508" s="409" t="str">
        <f t="shared" si="44"/>
        <v/>
      </c>
    </row>
    <row r="509" spans="1:11" hidden="1" outlineLevel="1">
      <c r="A509" s="407" t="s">
        <v>155</v>
      </c>
      <c r="B509" s="408" t="str">
        <f>IF('(1) Budżet szczegółowy'!B519&lt;&gt;"",'(1) Budżet szczegółowy'!B519,"")</f>
        <v/>
      </c>
      <c r="C509" s="409" t="str">
        <f>IF(B509&lt;&gt;"",'(1) Budżet szczegółowy'!H519,"")</f>
        <v/>
      </c>
      <c r="D509" s="409" t="str">
        <f>IF(B509&lt;&gt;"",SUMIF('(2) Rejestr wydatków'!$B$915:$B$1014, '(3) Monitoring'!A509, '(2) Rejestr wydatków'!$H$915:$H$1014),"")</f>
        <v/>
      </c>
      <c r="E509" s="409" t="str">
        <f t="shared" si="46"/>
        <v/>
      </c>
      <c r="F509" s="409"/>
      <c r="G509" s="409" t="str">
        <f>IF(B509&lt;&gt;"",'(1) Budżet szczegółowy'!I519+'(1) Budżet szczegółowy'!M519+'(1) Budżet szczegółowy'!J519,"")</f>
        <v/>
      </c>
      <c r="H509" s="409" t="str">
        <f>IF(B509&lt;&gt;"",SUMIF('(2) Rejestr wydatków'!$B$915:$B$1014, '(3) Monitoring'!A509, '(2) Rejestr wydatków'!$I$915:$I$1014),"")</f>
        <v/>
      </c>
      <c r="I509" s="409" t="str">
        <f t="shared" si="47"/>
        <v/>
      </c>
      <c r="J509" s="409" t="str">
        <f t="shared" si="43"/>
        <v/>
      </c>
      <c r="K509" s="409" t="str">
        <f t="shared" si="44"/>
        <v/>
      </c>
    </row>
    <row r="510" spans="1:11" hidden="1" outlineLevel="1">
      <c r="A510" s="407" t="s">
        <v>156</v>
      </c>
      <c r="B510" s="408" t="str">
        <f>IF('(1) Budżet szczegółowy'!B520&lt;&gt;"",'(1) Budżet szczegółowy'!B520,"")</f>
        <v/>
      </c>
      <c r="C510" s="409" t="str">
        <f>IF(B510&lt;&gt;"",'(1) Budżet szczegółowy'!H520,"")</f>
        <v/>
      </c>
      <c r="D510" s="409" t="str">
        <f>IF(B510&lt;&gt;"",SUMIF('(2) Rejestr wydatków'!$B$915:$B$1014, '(3) Monitoring'!A510, '(2) Rejestr wydatków'!$H$915:$H$1014),"")</f>
        <v/>
      </c>
      <c r="E510" s="409" t="str">
        <f t="shared" si="46"/>
        <v/>
      </c>
      <c r="F510" s="409"/>
      <c r="G510" s="409" t="str">
        <f>IF(B510&lt;&gt;"",'(1) Budżet szczegółowy'!I520+'(1) Budżet szczegółowy'!M520+'(1) Budżet szczegółowy'!J520,"")</f>
        <v/>
      </c>
      <c r="H510" s="409" t="str">
        <f>IF(B510&lt;&gt;"",SUMIF('(2) Rejestr wydatków'!$B$915:$B$1014, '(3) Monitoring'!A510, '(2) Rejestr wydatków'!$I$915:$I$1014),"")</f>
        <v/>
      </c>
      <c r="I510" s="409" t="str">
        <f t="shared" si="47"/>
        <v/>
      </c>
      <c r="J510" s="409" t="str">
        <f t="shared" si="43"/>
        <v/>
      </c>
      <c r="K510" s="409" t="str">
        <f t="shared" si="44"/>
        <v/>
      </c>
    </row>
    <row r="511" spans="1:11" hidden="1" outlineLevel="1">
      <c r="A511" s="407" t="s">
        <v>157</v>
      </c>
      <c r="B511" s="408" t="str">
        <f>IF('(1) Budżet szczegółowy'!B521&lt;&gt;"",'(1) Budżet szczegółowy'!B521,"")</f>
        <v/>
      </c>
      <c r="C511" s="409" t="str">
        <f>IF(B511&lt;&gt;"",'(1) Budżet szczegółowy'!H521,"")</f>
        <v/>
      </c>
      <c r="D511" s="409" t="str">
        <f>IF(B511&lt;&gt;"",SUMIF('(2) Rejestr wydatków'!$B$915:$B$1014, '(3) Monitoring'!A511, '(2) Rejestr wydatków'!$H$915:$H$1014),"")</f>
        <v/>
      </c>
      <c r="E511" s="409" t="str">
        <f t="shared" si="46"/>
        <v/>
      </c>
      <c r="F511" s="409"/>
      <c r="G511" s="409" t="str">
        <f>IF(B511&lt;&gt;"",'(1) Budżet szczegółowy'!I521+'(1) Budżet szczegółowy'!M521+'(1) Budżet szczegółowy'!J521,"")</f>
        <v/>
      </c>
      <c r="H511" s="409" t="str">
        <f>IF(B511&lt;&gt;"",SUMIF('(2) Rejestr wydatków'!$B$915:$B$1014, '(3) Monitoring'!A511, '(2) Rejestr wydatków'!$I$915:$I$1014),"")</f>
        <v/>
      </c>
      <c r="I511" s="409" t="str">
        <f t="shared" si="47"/>
        <v/>
      </c>
      <c r="J511" s="409" t="str">
        <f t="shared" si="43"/>
        <v/>
      </c>
      <c r="K511" s="409" t="str">
        <f t="shared" si="44"/>
        <v/>
      </c>
    </row>
    <row r="512" spans="1:11" hidden="1" outlineLevel="1">
      <c r="A512" s="407" t="s">
        <v>158</v>
      </c>
      <c r="B512" s="408" t="str">
        <f>IF('(1) Budżet szczegółowy'!B522&lt;&gt;"",'(1) Budżet szczegółowy'!B522,"")</f>
        <v/>
      </c>
      <c r="C512" s="409" t="str">
        <f>IF(B512&lt;&gt;"",'(1) Budżet szczegółowy'!H522,"")</f>
        <v/>
      </c>
      <c r="D512" s="409" t="str">
        <f>IF(B512&lt;&gt;"",SUMIF('(2) Rejestr wydatków'!$B$915:$B$1014, '(3) Monitoring'!A512, '(2) Rejestr wydatków'!$H$915:$H$1014),"")</f>
        <v/>
      </c>
      <c r="E512" s="409" t="str">
        <f t="shared" si="46"/>
        <v/>
      </c>
      <c r="F512" s="409"/>
      <c r="G512" s="409" t="str">
        <f>IF(B512&lt;&gt;"",'(1) Budżet szczegółowy'!I522+'(1) Budżet szczegółowy'!M522+'(1) Budżet szczegółowy'!J522,"")</f>
        <v/>
      </c>
      <c r="H512" s="409" t="str">
        <f>IF(B512&lt;&gt;"",SUMIF('(2) Rejestr wydatków'!$B$915:$B$1014, '(3) Monitoring'!A512, '(2) Rejestr wydatków'!$I$915:$I$1014),"")</f>
        <v/>
      </c>
      <c r="I512" s="409" t="str">
        <f t="shared" si="47"/>
        <v/>
      </c>
      <c r="J512" s="409" t="str">
        <f t="shared" si="43"/>
        <v/>
      </c>
      <c r="K512" s="409" t="str">
        <f t="shared" si="44"/>
        <v/>
      </c>
    </row>
    <row r="513" spans="1:11" hidden="1" outlineLevel="1">
      <c r="A513" s="407" t="s">
        <v>159</v>
      </c>
      <c r="B513" s="408" t="str">
        <f>IF('(1) Budżet szczegółowy'!B523&lt;&gt;"",'(1) Budżet szczegółowy'!B523,"")</f>
        <v/>
      </c>
      <c r="C513" s="409" t="str">
        <f>IF(B513&lt;&gt;"",'(1) Budżet szczegółowy'!H523,"")</f>
        <v/>
      </c>
      <c r="D513" s="409" t="str">
        <f>IF(B513&lt;&gt;"",SUMIF('(2) Rejestr wydatków'!$B$915:$B$1014, '(3) Monitoring'!A513, '(2) Rejestr wydatków'!$H$915:$H$1014),"")</f>
        <v/>
      </c>
      <c r="E513" s="409" t="str">
        <f t="shared" si="46"/>
        <v/>
      </c>
      <c r="F513" s="409"/>
      <c r="G513" s="409" t="str">
        <f>IF(B513&lt;&gt;"",'(1) Budżet szczegółowy'!I523+'(1) Budżet szczegółowy'!M523+'(1) Budżet szczegółowy'!J523,"")</f>
        <v/>
      </c>
      <c r="H513" s="409" t="str">
        <f>IF(B513&lt;&gt;"",SUMIF('(2) Rejestr wydatków'!$B$915:$B$1014, '(3) Monitoring'!A513, '(2) Rejestr wydatków'!$I$915:$I$1014),"")</f>
        <v/>
      </c>
      <c r="I513" s="409" t="str">
        <f t="shared" si="47"/>
        <v/>
      </c>
      <c r="J513" s="409" t="str">
        <f t="shared" si="43"/>
        <v/>
      </c>
      <c r="K513" s="409" t="str">
        <f t="shared" si="44"/>
        <v/>
      </c>
    </row>
    <row r="514" spans="1:11" hidden="1" outlineLevel="1">
      <c r="A514" s="407" t="s">
        <v>160</v>
      </c>
      <c r="B514" s="408" t="str">
        <f>IF('(1) Budżet szczegółowy'!B524&lt;&gt;"",'(1) Budżet szczegółowy'!B524,"")</f>
        <v/>
      </c>
      <c r="C514" s="409" t="str">
        <f>IF(B514&lt;&gt;"",'(1) Budżet szczegółowy'!H524,"")</f>
        <v/>
      </c>
      <c r="D514" s="409" t="str">
        <f>IF(B514&lt;&gt;"",SUMIF('(2) Rejestr wydatków'!$B$915:$B$1014, '(3) Monitoring'!A514, '(2) Rejestr wydatków'!$H$915:$H$1014),"")</f>
        <v/>
      </c>
      <c r="E514" s="409" t="str">
        <f t="shared" si="46"/>
        <v/>
      </c>
      <c r="F514" s="409"/>
      <c r="G514" s="409" t="str">
        <f>IF(B514&lt;&gt;"",'(1) Budżet szczegółowy'!I524+'(1) Budżet szczegółowy'!M524+'(1) Budżet szczegółowy'!J524,"")</f>
        <v/>
      </c>
      <c r="H514" s="409" t="str">
        <f>IF(B514&lt;&gt;"",SUMIF('(2) Rejestr wydatków'!$B$915:$B$1014, '(3) Monitoring'!A514, '(2) Rejestr wydatków'!$I$915:$I$1014),"")</f>
        <v/>
      </c>
      <c r="I514" s="409" t="str">
        <f t="shared" si="47"/>
        <v/>
      </c>
      <c r="J514" s="409" t="str">
        <f t="shared" si="43"/>
        <v/>
      </c>
      <c r="K514" s="409" t="str">
        <f t="shared" si="44"/>
        <v/>
      </c>
    </row>
    <row r="515" spans="1:11" s="272" customFormat="1" ht="15.6" collapsed="1">
      <c r="A515" s="269" t="s">
        <v>26</v>
      </c>
      <c r="B515" s="270" t="str">
        <f>'(1) Budżet szczegółowy'!B527</f>
        <v>KOSZTY ADMINISTRACYJNE</v>
      </c>
      <c r="C515" s="271">
        <f>SUM(C516:C535)</f>
        <v>0</v>
      </c>
      <c r="D515" s="271">
        <f t="shared" ref="D515:I515" si="48">SUM(D516:D535)</f>
        <v>0</v>
      </c>
      <c r="E515" s="271">
        <f t="shared" si="48"/>
        <v>0</v>
      </c>
      <c r="F515" s="271">
        <f t="shared" si="48"/>
        <v>0</v>
      </c>
      <c r="G515" s="271">
        <f t="shared" si="48"/>
        <v>0</v>
      </c>
      <c r="H515" s="271">
        <f t="shared" si="48"/>
        <v>0</v>
      </c>
      <c r="I515" s="271">
        <f t="shared" si="48"/>
        <v>0</v>
      </c>
      <c r="J515" s="271">
        <f t="shared" ref="J515:J516" si="49">IF(B515&lt;&gt;"",C515+G515,"")</f>
        <v>0</v>
      </c>
      <c r="K515" s="271">
        <f t="shared" ref="K515:K516" si="50">IF(B515&lt;&gt;"",D515+H515,"")</f>
        <v>0</v>
      </c>
    </row>
    <row r="516" spans="1:11">
      <c r="A516" s="418" t="s">
        <v>111</v>
      </c>
      <c r="B516" s="419" t="str">
        <f>IF('(1) Budżet szczegółowy'!B528&lt;&gt;"",'(1) Budżet szczegółowy'!B528,"")</f>
        <v/>
      </c>
      <c r="C516" s="420" t="str">
        <f>IF(B516&lt;&gt;"",'(1) Budżet szczegółowy'!H528,"")</f>
        <v/>
      </c>
      <c r="D516" s="420" t="str">
        <f>IF(B516&lt;&gt;"",SUMIF('(2) Rejestr wydatków'!$B$1016:$B$1035, '(3) Monitoring'!A516, '(2) Rejestr wydatków'!$H$1016:$H$1035),"")</f>
        <v/>
      </c>
      <c r="E516" s="420" t="str">
        <f>IF(B516&lt;&gt;"",C516-D516,"")</f>
        <v/>
      </c>
      <c r="F516" s="420"/>
      <c r="G516" s="420" t="str">
        <f>IF(B516&lt;&gt;"",'(1) Budżet szczegółowy'!I528+'(1) Budżet szczegółowy'!M528+'(1) Budżet szczegółowy'!J528,"")</f>
        <v/>
      </c>
      <c r="H516" s="420" t="str">
        <f>IF(B516&lt;&gt;"",SUMIF('(2) Rejestr wydatków'!$B$1016:$B$1035, '(3) Monitoring'!A516, '(2) Rejestr wydatków'!$I$1016:$I$1035),"")</f>
        <v/>
      </c>
      <c r="I516" s="420" t="str">
        <f>IF(B516&lt;&gt;"",SUM(G516-H516),"")</f>
        <v/>
      </c>
      <c r="J516" s="420" t="str">
        <f t="shared" si="49"/>
        <v/>
      </c>
      <c r="K516" s="420" t="str">
        <f t="shared" si="50"/>
        <v/>
      </c>
    </row>
    <row r="517" spans="1:11">
      <c r="A517" s="418" t="s">
        <v>112</v>
      </c>
      <c r="B517" s="419" t="str">
        <f>IF('(1) Budżet szczegółowy'!B529&lt;&gt;"",'(1) Budżet szczegółowy'!B529,"")</f>
        <v/>
      </c>
      <c r="C517" s="420" t="str">
        <f>IF(B517&lt;&gt;"",'(1) Budżet szczegółowy'!H529,"")</f>
        <v/>
      </c>
      <c r="D517" s="420" t="str">
        <f>IF(B517&lt;&gt;"",SUMIF('(2) Rejestr wydatków'!$B$1016:$B$1035, '(3) Monitoring'!A517, '(2) Rejestr wydatków'!$H$1016:$H$1035),"")</f>
        <v/>
      </c>
      <c r="E517" s="420" t="str">
        <f t="shared" ref="E517:E535" si="51">IF(B517&lt;&gt;"",C517-D517,"")</f>
        <v/>
      </c>
      <c r="F517" s="420"/>
      <c r="G517" s="420" t="str">
        <f>IF(B517&lt;&gt;"",'(1) Budżet szczegółowy'!I529+'(1) Budżet szczegółowy'!M529+'(1) Budżet szczegółowy'!J529,"")</f>
        <v/>
      </c>
      <c r="H517" s="420" t="str">
        <f>IF(B517&lt;&gt;"",SUMIF('(2) Rejestr wydatków'!$B$1016:$B$1035, '(3) Monitoring'!A517, '(2) Rejestr wydatków'!$I$1016:$I$1035),"")</f>
        <v/>
      </c>
      <c r="I517" s="420" t="str">
        <f t="shared" ref="I517:I535" si="52">IF(B517&lt;&gt;"",SUM(G517-H517),"")</f>
        <v/>
      </c>
      <c r="J517" s="420" t="str">
        <f t="shared" ref="J517:J535" si="53">IF(B517&lt;&gt;"",C517+G517,"")</f>
        <v/>
      </c>
      <c r="K517" s="420" t="str">
        <f t="shared" ref="K517:K535" si="54">IF(B517&lt;&gt;"",D517+H517,"")</f>
        <v/>
      </c>
    </row>
    <row r="518" spans="1:11">
      <c r="A518" s="418" t="s">
        <v>113</v>
      </c>
      <c r="B518" s="419" t="str">
        <f>IF('(1) Budżet szczegółowy'!B530&lt;&gt;"",'(1) Budżet szczegółowy'!B530,"")</f>
        <v/>
      </c>
      <c r="C518" s="420" t="str">
        <f>IF(B518&lt;&gt;"",'(1) Budżet szczegółowy'!H530,"")</f>
        <v/>
      </c>
      <c r="D518" s="420" t="str">
        <f>IF(B518&lt;&gt;"",SUMIF('(2) Rejestr wydatków'!$B$1016:$B$1035, '(3) Monitoring'!A518, '(2) Rejestr wydatków'!$H$1016:$H$1035),"")</f>
        <v/>
      </c>
      <c r="E518" s="420" t="str">
        <f t="shared" si="51"/>
        <v/>
      </c>
      <c r="F518" s="420"/>
      <c r="G518" s="420" t="str">
        <f>IF(B518&lt;&gt;"",'(1) Budżet szczegółowy'!I530+'(1) Budżet szczegółowy'!M530+'(1) Budżet szczegółowy'!J530,"")</f>
        <v/>
      </c>
      <c r="H518" s="420" t="str">
        <f>IF(B518&lt;&gt;"",SUMIF('(2) Rejestr wydatków'!$B$1016:$B$1035, '(3) Monitoring'!A518, '(2) Rejestr wydatków'!$I$1016:$I$1035),"")</f>
        <v/>
      </c>
      <c r="I518" s="420" t="str">
        <f t="shared" si="52"/>
        <v/>
      </c>
      <c r="J518" s="420" t="str">
        <f t="shared" si="53"/>
        <v/>
      </c>
      <c r="K518" s="420" t="str">
        <f t="shared" si="54"/>
        <v/>
      </c>
    </row>
    <row r="519" spans="1:11">
      <c r="A519" s="418" t="s">
        <v>114</v>
      </c>
      <c r="B519" s="419" t="str">
        <f>IF('(1) Budżet szczegółowy'!B531&lt;&gt;"",'(1) Budżet szczegółowy'!B531,"")</f>
        <v/>
      </c>
      <c r="C519" s="420" t="str">
        <f>IF(B519&lt;&gt;"",'(1) Budżet szczegółowy'!H531,"")</f>
        <v/>
      </c>
      <c r="D519" s="420" t="str">
        <f>IF(B519&lt;&gt;"",SUMIF('(2) Rejestr wydatków'!$B$1016:$B$1035, '(3) Monitoring'!A519, '(2) Rejestr wydatków'!$H$1016:$H$1035),"")</f>
        <v/>
      </c>
      <c r="E519" s="420" t="str">
        <f t="shared" si="51"/>
        <v/>
      </c>
      <c r="F519" s="420"/>
      <c r="G519" s="420" t="str">
        <f>IF(B519&lt;&gt;"",'(1) Budżet szczegółowy'!I531+'(1) Budżet szczegółowy'!M531+'(1) Budżet szczegółowy'!J531,"")</f>
        <v/>
      </c>
      <c r="H519" s="420" t="str">
        <f>IF(B519&lt;&gt;"",SUMIF('(2) Rejestr wydatków'!$B$1016:$B$1035, '(3) Monitoring'!A519, '(2) Rejestr wydatków'!$I$1016:$I$1035),"")</f>
        <v/>
      </c>
      <c r="I519" s="420" t="str">
        <f t="shared" si="52"/>
        <v/>
      </c>
      <c r="J519" s="420" t="str">
        <f t="shared" si="53"/>
        <v/>
      </c>
      <c r="K519" s="420" t="str">
        <f t="shared" si="54"/>
        <v/>
      </c>
    </row>
    <row r="520" spans="1:11">
      <c r="A520" s="418" t="s">
        <v>115</v>
      </c>
      <c r="B520" s="419" t="str">
        <f>IF('(1) Budżet szczegółowy'!B532&lt;&gt;"",'(1) Budżet szczegółowy'!B532,"")</f>
        <v/>
      </c>
      <c r="C520" s="420" t="str">
        <f>IF(B520&lt;&gt;"",'(1) Budżet szczegółowy'!H532,"")</f>
        <v/>
      </c>
      <c r="D520" s="420" t="str">
        <f>IF(B520&lt;&gt;"",SUMIF('(2) Rejestr wydatków'!$B$1016:$B$1035, '(3) Monitoring'!A520, '(2) Rejestr wydatków'!$H$1016:$H$1035),"")</f>
        <v/>
      </c>
      <c r="E520" s="420" t="str">
        <f t="shared" si="51"/>
        <v/>
      </c>
      <c r="F520" s="420"/>
      <c r="G520" s="420" t="str">
        <f>IF(B520&lt;&gt;"",'(1) Budżet szczegółowy'!I532+'(1) Budżet szczegółowy'!M532+'(1) Budżet szczegółowy'!J532,"")</f>
        <v/>
      </c>
      <c r="H520" s="420" t="str">
        <f>IF(B520&lt;&gt;"",SUMIF('(2) Rejestr wydatków'!$B$1016:$B$1035, '(3) Monitoring'!A520, '(2) Rejestr wydatków'!$I$1016:$I$1035),"")</f>
        <v/>
      </c>
      <c r="I520" s="420" t="str">
        <f t="shared" si="52"/>
        <v/>
      </c>
      <c r="J520" s="420" t="str">
        <f t="shared" si="53"/>
        <v/>
      </c>
      <c r="K520" s="420" t="str">
        <f t="shared" si="54"/>
        <v/>
      </c>
    </row>
    <row r="521" spans="1:11">
      <c r="A521" s="418" t="s">
        <v>116</v>
      </c>
      <c r="B521" s="419" t="str">
        <f>IF('(1) Budżet szczegółowy'!B533&lt;&gt;"",'(1) Budżet szczegółowy'!B533,"")</f>
        <v/>
      </c>
      <c r="C521" s="420" t="str">
        <f>IF(B521&lt;&gt;"",'(1) Budżet szczegółowy'!H533,"")</f>
        <v/>
      </c>
      <c r="D521" s="420" t="str">
        <f>IF(B521&lt;&gt;"",SUMIF('(2) Rejestr wydatków'!$B$1016:$B$1035, '(3) Monitoring'!A521, '(2) Rejestr wydatków'!$H$1016:$H$1035),"")</f>
        <v/>
      </c>
      <c r="E521" s="420" t="str">
        <f t="shared" si="51"/>
        <v/>
      </c>
      <c r="F521" s="420"/>
      <c r="G521" s="420" t="str">
        <f>IF(B521&lt;&gt;"",'(1) Budżet szczegółowy'!I533+'(1) Budżet szczegółowy'!M533+'(1) Budżet szczegółowy'!J533,"")</f>
        <v/>
      </c>
      <c r="H521" s="420" t="str">
        <f>IF(B521&lt;&gt;"",SUMIF('(2) Rejestr wydatków'!$B$1016:$B$1035, '(3) Monitoring'!A521, '(2) Rejestr wydatków'!$I$1016:$I$1035),"")</f>
        <v/>
      </c>
      <c r="I521" s="420" t="str">
        <f t="shared" si="52"/>
        <v/>
      </c>
      <c r="J521" s="420" t="str">
        <f t="shared" si="53"/>
        <v/>
      </c>
      <c r="K521" s="420" t="str">
        <f t="shared" si="54"/>
        <v/>
      </c>
    </row>
    <row r="522" spans="1:11">
      <c r="A522" s="418" t="s">
        <v>117</v>
      </c>
      <c r="B522" s="419" t="str">
        <f>IF('(1) Budżet szczegółowy'!B534&lt;&gt;"",'(1) Budżet szczegółowy'!B534,"")</f>
        <v/>
      </c>
      <c r="C522" s="420" t="str">
        <f>IF(B522&lt;&gt;"",'(1) Budżet szczegółowy'!H534,"")</f>
        <v/>
      </c>
      <c r="D522" s="420" t="str">
        <f>IF(B522&lt;&gt;"",SUMIF('(2) Rejestr wydatków'!$B$1016:$B$1035, '(3) Monitoring'!A522, '(2) Rejestr wydatków'!$H$1016:$H$1035),"")</f>
        <v/>
      </c>
      <c r="E522" s="420" t="str">
        <f t="shared" si="51"/>
        <v/>
      </c>
      <c r="F522" s="420"/>
      <c r="G522" s="420" t="str">
        <f>IF(B522&lt;&gt;"",'(1) Budżet szczegółowy'!I534+'(1) Budżet szczegółowy'!M534+'(1) Budżet szczegółowy'!J534,"")</f>
        <v/>
      </c>
      <c r="H522" s="420" t="str">
        <f>IF(B522&lt;&gt;"",SUMIF('(2) Rejestr wydatków'!$B$1016:$B$1035, '(3) Monitoring'!A522, '(2) Rejestr wydatków'!$I$1016:$I$1035),"")</f>
        <v/>
      </c>
      <c r="I522" s="420" t="str">
        <f t="shared" si="52"/>
        <v/>
      </c>
      <c r="J522" s="420" t="str">
        <f t="shared" si="53"/>
        <v/>
      </c>
      <c r="K522" s="420" t="str">
        <f t="shared" si="54"/>
        <v/>
      </c>
    </row>
    <row r="523" spans="1:11">
      <c r="A523" s="418" t="s">
        <v>118</v>
      </c>
      <c r="B523" s="419" t="str">
        <f>IF('(1) Budżet szczegółowy'!B535&lt;&gt;"",'(1) Budżet szczegółowy'!B535,"")</f>
        <v/>
      </c>
      <c r="C523" s="420" t="str">
        <f>IF(B523&lt;&gt;"",'(1) Budżet szczegółowy'!H535,"")</f>
        <v/>
      </c>
      <c r="D523" s="420" t="str">
        <f>IF(B523&lt;&gt;"",SUMIF('(2) Rejestr wydatków'!$B$1016:$B$1035, '(3) Monitoring'!A523, '(2) Rejestr wydatków'!$H$1016:$H$1035),"")</f>
        <v/>
      </c>
      <c r="E523" s="420" t="str">
        <f t="shared" si="51"/>
        <v/>
      </c>
      <c r="F523" s="420"/>
      <c r="G523" s="420" t="str">
        <f>IF(B523&lt;&gt;"",'(1) Budżet szczegółowy'!I535+'(1) Budżet szczegółowy'!M535+'(1) Budżet szczegółowy'!J535,"")</f>
        <v/>
      </c>
      <c r="H523" s="420" t="str">
        <f>IF(B523&lt;&gt;"",SUMIF('(2) Rejestr wydatków'!$B$1016:$B$1035, '(3) Monitoring'!A523, '(2) Rejestr wydatków'!$I$1016:$I$1035),"")</f>
        <v/>
      </c>
      <c r="I523" s="420" t="str">
        <f t="shared" si="52"/>
        <v/>
      </c>
      <c r="J523" s="420" t="str">
        <f t="shared" si="53"/>
        <v/>
      </c>
      <c r="K523" s="420" t="str">
        <f t="shared" si="54"/>
        <v/>
      </c>
    </row>
    <row r="524" spans="1:11">
      <c r="A524" s="418" t="s">
        <v>119</v>
      </c>
      <c r="B524" s="419" t="str">
        <f>IF('(1) Budżet szczegółowy'!B536&lt;&gt;"",'(1) Budżet szczegółowy'!B536,"")</f>
        <v/>
      </c>
      <c r="C524" s="420" t="str">
        <f>IF(B524&lt;&gt;"",'(1) Budżet szczegółowy'!H536,"")</f>
        <v/>
      </c>
      <c r="D524" s="420" t="str">
        <f>IF(B524&lt;&gt;"",SUMIF('(2) Rejestr wydatków'!$B$1016:$B$1035, '(3) Monitoring'!A524, '(2) Rejestr wydatków'!$H$1016:$H$1035),"")</f>
        <v/>
      </c>
      <c r="E524" s="420" t="str">
        <f t="shared" si="51"/>
        <v/>
      </c>
      <c r="F524" s="420"/>
      <c r="G524" s="420" t="str">
        <f>IF(B524&lt;&gt;"",'(1) Budżet szczegółowy'!I536+'(1) Budżet szczegółowy'!M536+'(1) Budżet szczegółowy'!J536,"")</f>
        <v/>
      </c>
      <c r="H524" s="420" t="str">
        <f>IF(B524&lt;&gt;"",SUMIF('(2) Rejestr wydatków'!$B$1016:$B$1035, '(3) Monitoring'!A524, '(2) Rejestr wydatków'!$I$1016:$I$1035),"")</f>
        <v/>
      </c>
      <c r="I524" s="420" t="str">
        <f t="shared" si="52"/>
        <v/>
      </c>
      <c r="J524" s="420" t="str">
        <f t="shared" si="53"/>
        <v/>
      </c>
      <c r="K524" s="420" t="str">
        <f t="shared" si="54"/>
        <v/>
      </c>
    </row>
    <row r="525" spans="1:11">
      <c r="A525" s="418" t="s">
        <v>120</v>
      </c>
      <c r="B525" s="419" t="str">
        <f>IF('(1) Budżet szczegółowy'!B537&lt;&gt;"",'(1) Budżet szczegółowy'!B537,"")</f>
        <v/>
      </c>
      <c r="C525" s="420" t="str">
        <f>IF(B525&lt;&gt;"",'(1) Budżet szczegółowy'!H537,"")</f>
        <v/>
      </c>
      <c r="D525" s="420" t="str">
        <f>IF(B525&lt;&gt;"",SUMIF('(2) Rejestr wydatków'!$B$1016:$B$1035, '(3) Monitoring'!A525, '(2) Rejestr wydatków'!$H$1016:$H$1035),"")</f>
        <v/>
      </c>
      <c r="E525" s="420" t="str">
        <f t="shared" si="51"/>
        <v/>
      </c>
      <c r="F525" s="420"/>
      <c r="G525" s="420" t="str">
        <f>IF(B525&lt;&gt;"",'(1) Budżet szczegółowy'!I537+'(1) Budżet szczegółowy'!M537+'(1) Budżet szczegółowy'!J537,"")</f>
        <v/>
      </c>
      <c r="H525" s="420" t="str">
        <f>IF(B525&lt;&gt;"",SUMIF('(2) Rejestr wydatków'!$B$1016:$B$1035, '(3) Monitoring'!A525, '(2) Rejestr wydatków'!$I$1016:$I$1035),"")</f>
        <v/>
      </c>
      <c r="I525" s="420" t="str">
        <f t="shared" si="52"/>
        <v/>
      </c>
      <c r="J525" s="420" t="str">
        <f t="shared" si="53"/>
        <v/>
      </c>
      <c r="K525" s="420" t="str">
        <f t="shared" si="54"/>
        <v/>
      </c>
    </row>
    <row r="526" spans="1:11" hidden="1" outlineLevel="1">
      <c r="A526" s="418" t="s">
        <v>121</v>
      </c>
      <c r="B526" s="419" t="str">
        <f>IF('(1) Budżet szczegółowy'!B538&lt;&gt;"",'(1) Budżet szczegółowy'!B538,"")</f>
        <v/>
      </c>
      <c r="C526" s="420" t="str">
        <f>IF(B526&lt;&gt;"",'(1) Budżet szczegółowy'!H538,"")</f>
        <v/>
      </c>
      <c r="D526" s="420" t="str">
        <f>IF(B526&lt;&gt;"",SUMIF('(2) Rejestr wydatków'!$B$1016:$B$1035, '(3) Monitoring'!A526, '(2) Rejestr wydatków'!$H$1016:$H$1035),"")</f>
        <v/>
      </c>
      <c r="E526" s="420" t="str">
        <f t="shared" si="51"/>
        <v/>
      </c>
      <c r="F526" s="420"/>
      <c r="G526" s="420" t="str">
        <f>IF(B526&lt;&gt;"",'(1) Budżet szczegółowy'!I538+'(1) Budżet szczegółowy'!M538+'(1) Budżet szczegółowy'!J538,"")</f>
        <v/>
      </c>
      <c r="H526" s="420" t="str">
        <f>IF(B526&lt;&gt;"",SUMIF('(2) Rejestr wydatków'!$B$1016:$B$1035, '(3) Monitoring'!A526, '(2) Rejestr wydatków'!$I$1016:$I$1035),"")</f>
        <v/>
      </c>
      <c r="I526" s="420" t="str">
        <f t="shared" si="52"/>
        <v/>
      </c>
      <c r="J526" s="420" t="str">
        <f t="shared" si="53"/>
        <v/>
      </c>
      <c r="K526" s="420" t="str">
        <f t="shared" si="54"/>
        <v/>
      </c>
    </row>
    <row r="527" spans="1:11" hidden="1" outlineLevel="1">
      <c r="A527" s="418" t="s">
        <v>122</v>
      </c>
      <c r="B527" s="419" t="str">
        <f>IF('(1) Budżet szczegółowy'!B539&lt;&gt;"",'(1) Budżet szczegółowy'!B539,"")</f>
        <v/>
      </c>
      <c r="C527" s="420" t="str">
        <f>IF(B527&lt;&gt;"",'(1) Budżet szczegółowy'!H539,"")</f>
        <v/>
      </c>
      <c r="D527" s="420" t="str">
        <f>IF(B527&lt;&gt;"",SUMIF('(2) Rejestr wydatków'!$B$1016:$B$1035, '(3) Monitoring'!A527, '(2) Rejestr wydatków'!$H$1016:$H$1035),"")</f>
        <v/>
      </c>
      <c r="E527" s="420" t="str">
        <f t="shared" si="51"/>
        <v/>
      </c>
      <c r="F527" s="420"/>
      <c r="G527" s="420" t="str">
        <f>IF(B527&lt;&gt;"",'(1) Budżet szczegółowy'!I539+'(1) Budżet szczegółowy'!M539+'(1) Budżet szczegółowy'!J539,"")</f>
        <v/>
      </c>
      <c r="H527" s="420" t="str">
        <f>IF(B527&lt;&gt;"",SUMIF('(2) Rejestr wydatków'!$B$1016:$B$1035, '(3) Monitoring'!A527, '(2) Rejestr wydatków'!$I$1016:$I$1035),"")</f>
        <v/>
      </c>
      <c r="I527" s="420" t="str">
        <f t="shared" si="52"/>
        <v/>
      </c>
      <c r="J527" s="420" t="str">
        <f t="shared" si="53"/>
        <v/>
      </c>
      <c r="K527" s="420" t="str">
        <f t="shared" si="54"/>
        <v/>
      </c>
    </row>
    <row r="528" spans="1:11" hidden="1" outlineLevel="1">
      <c r="A528" s="418" t="s">
        <v>123</v>
      </c>
      <c r="B528" s="419" t="str">
        <f>IF('(1) Budżet szczegółowy'!B540&lt;&gt;"",'(1) Budżet szczegółowy'!B540,"")</f>
        <v/>
      </c>
      <c r="C528" s="420" t="str">
        <f>IF(B528&lt;&gt;"",'(1) Budżet szczegółowy'!H540,"")</f>
        <v/>
      </c>
      <c r="D528" s="420" t="str">
        <f>IF(B528&lt;&gt;"",SUMIF('(2) Rejestr wydatków'!$B$1016:$B$1035, '(3) Monitoring'!A528, '(2) Rejestr wydatków'!$H$1016:$H$1035),"")</f>
        <v/>
      </c>
      <c r="E528" s="420" t="str">
        <f t="shared" si="51"/>
        <v/>
      </c>
      <c r="F528" s="420"/>
      <c r="G528" s="420" t="str">
        <f>IF(B528&lt;&gt;"",'(1) Budżet szczegółowy'!I540+'(1) Budżet szczegółowy'!M540+'(1) Budżet szczegółowy'!J540,"")</f>
        <v/>
      </c>
      <c r="H528" s="420" t="str">
        <f>IF(B528&lt;&gt;"",SUMIF('(2) Rejestr wydatków'!$B$1016:$B$1035, '(3) Monitoring'!A528, '(2) Rejestr wydatków'!$I$1016:$I$1035),"")</f>
        <v/>
      </c>
      <c r="I528" s="420" t="str">
        <f t="shared" si="52"/>
        <v/>
      </c>
      <c r="J528" s="420" t="str">
        <f t="shared" si="53"/>
        <v/>
      </c>
      <c r="K528" s="420" t="str">
        <f t="shared" si="54"/>
        <v/>
      </c>
    </row>
    <row r="529" spans="1:11" hidden="1" outlineLevel="1">
      <c r="A529" s="418" t="s">
        <v>124</v>
      </c>
      <c r="B529" s="419" t="str">
        <f>IF('(1) Budżet szczegółowy'!B541&lt;&gt;"",'(1) Budżet szczegółowy'!B541,"")</f>
        <v/>
      </c>
      <c r="C529" s="420" t="str">
        <f>IF(B529&lt;&gt;"",'(1) Budżet szczegółowy'!H541,"")</f>
        <v/>
      </c>
      <c r="D529" s="420" t="str">
        <f>IF(B529&lt;&gt;"",SUMIF('(2) Rejestr wydatków'!$B$1016:$B$1035, '(3) Monitoring'!A529, '(2) Rejestr wydatków'!$H$1016:$H$1035),"")</f>
        <v/>
      </c>
      <c r="E529" s="420" t="str">
        <f t="shared" si="51"/>
        <v/>
      </c>
      <c r="F529" s="420"/>
      <c r="G529" s="420" t="str">
        <f>IF(B529&lt;&gt;"",'(1) Budżet szczegółowy'!I541+'(1) Budżet szczegółowy'!M541+'(1) Budżet szczegółowy'!J541,"")</f>
        <v/>
      </c>
      <c r="H529" s="420" t="str">
        <f>IF(B529&lt;&gt;"",SUMIF('(2) Rejestr wydatków'!$B$1016:$B$1035, '(3) Monitoring'!A529, '(2) Rejestr wydatków'!$I$1016:$I$1035),"")</f>
        <v/>
      </c>
      <c r="I529" s="420" t="str">
        <f t="shared" si="52"/>
        <v/>
      </c>
      <c r="J529" s="420" t="str">
        <f t="shared" si="53"/>
        <v/>
      </c>
      <c r="K529" s="420" t="str">
        <f t="shared" si="54"/>
        <v/>
      </c>
    </row>
    <row r="530" spans="1:11" hidden="1" outlineLevel="1">
      <c r="A530" s="418" t="s">
        <v>125</v>
      </c>
      <c r="B530" s="419" t="str">
        <f>IF('(1) Budżet szczegółowy'!B542&lt;&gt;"",'(1) Budżet szczegółowy'!B542,"")</f>
        <v/>
      </c>
      <c r="C530" s="420" t="str">
        <f>IF(B530&lt;&gt;"",'(1) Budżet szczegółowy'!H542,"")</f>
        <v/>
      </c>
      <c r="D530" s="420" t="str">
        <f>IF(B530&lt;&gt;"",SUMIF('(2) Rejestr wydatków'!$B$1016:$B$1035, '(3) Monitoring'!A530, '(2) Rejestr wydatków'!$H$1016:$H$1035),"")</f>
        <v/>
      </c>
      <c r="E530" s="420" t="str">
        <f t="shared" si="51"/>
        <v/>
      </c>
      <c r="F530" s="420"/>
      <c r="G530" s="420" t="str">
        <f>IF(B530&lt;&gt;"",'(1) Budżet szczegółowy'!I542+'(1) Budżet szczegółowy'!M542+'(1) Budżet szczegółowy'!J542,"")</f>
        <v/>
      </c>
      <c r="H530" s="420" t="str">
        <f>IF(B530&lt;&gt;"",SUMIF('(2) Rejestr wydatków'!$B$1016:$B$1035, '(3) Monitoring'!A530, '(2) Rejestr wydatków'!$I$1016:$I$1035),"")</f>
        <v/>
      </c>
      <c r="I530" s="420" t="str">
        <f t="shared" si="52"/>
        <v/>
      </c>
      <c r="J530" s="420" t="str">
        <f t="shared" si="53"/>
        <v/>
      </c>
      <c r="K530" s="420" t="str">
        <f t="shared" si="54"/>
        <v/>
      </c>
    </row>
    <row r="531" spans="1:11" hidden="1" outlineLevel="1">
      <c r="A531" s="418" t="s">
        <v>126</v>
      </c>
      <c r="B531" s="419" t="str">
        <f>IF('(1) Budżet szczegółowy'!B543&lt;&gt;"",'(1) Budżet szczegółowy'!B543,"")</f>
        <v/>
      </c>
      <c r="C531" s="420" t="str">
        <f>IF(B531&lt;&gt;"",'(1) Budżet szczegółowy'!H543,"")</f>
        <v/>
      </c>
      <c r="D531" s="420" t="str">
        <f>IF(B531&lt;&gt;"",SUMIF('(2) Rejestr wydatków'!$B$1016:$B$1035, '(3) Monitoring'!A531, '(2) Rejestr wydatków'!$H$1016:$H$1035),"")</f>
        <v/>
      </c>
      <c r="E531" s="420" t="str">
        <f t="shared" si="51"/>
        <v/>
      </c>
      <c r="F531" s="420"/>
      <c r="G531" s="420" t="str">
        <f>IF(B531&lt;&gt;"",'(1) Budżet szczegółowy'!I543+'(1) Budżet szczegółowy'!M543+'(1) Budżet szczegółowy'!J543,"")</f>
        <v/>
      </c>
      <c r="H531" s="420" t="str">
        <f>IF(B531&lt;&gt;"",SUMIF('(2) Rejestr wydatków'!$B$1016:$B$1035, '(3) Monitoring'!A531, '(2) Rejestr wydatków'!$I$1016:$I$1035),"")</f>
        <v/>
      </c>
      <c r="I531" s="420" t="str">
        <f t="shared" si="52"/>
        <v/>
      </c>
      <c r="J531" s="420" t="str">
        <f t="shared" si="53"/>
        <v/>
      </c>
      <c r="K531" s="420" t="str">
        <f t="shared" si="54"/>
        <v/>
      </c>
    </row>
    <row r="532" spans="1:11" hidden="1" outlineLevel="1">
      <c r="A532" s="418" t="s">
        <v>127</v>
      </c>
      <c r="B532" s="419" t="str">
        <f>IF('(1) Budżet szczegółowy'!B544&lt;&gt;"",'(1) Budżet szczegółowy'!B544,"")</f>
        <v/>
      </c>
      <c r="C532" s="420" t="str">
        <f>IF(B532&lt;&gt;"",'(1) Budżet szczegółowy'!H544,"")</f>
        <v/>
      </c>
      <c r="D532" s="420" t="str">
        <f>IF(B532&lt;&gt;"",SUMIF('(2) Rejestr wydatków'!$B$1016:$B$1035, '(3) Monitoring'!A532, '(2) Rejestr wydatków'!$H$1016:$H$1035),"")</f>
        <v/>
      </c>
      <c r="E532" s="420" t="str">
        <f t="shared" si="51"/>
        <v/>
      </c>
      <c r="F532" s="420"/>
      <c r="G532" s="420" t="str">
        <f>IF(B532&lt;&gt;"",'(1) Budżet szczegółowy'!I544+'(1) Budżet szczegółowy'!M544+'(1) Budżet szczegółowy'!J544,"")</f>
        <v/>
      </c>
      <c r="H532" s="420" t="str">
        <f>IF(B532&lt;&gt;"",SUMIF('(2) Rejestr wydatków'!$B$1016:$B$1035, '(3) Monitoring'!A532, '(2) Rejestr wydatków'!$I$1016:$I$1035),"")</f>
        <v/>
      </c>
      <c r="I532" s="420" t="str">
        <f t="shared" si="52"/>
        <v/>
      </c>
      <c r="J532" s="420" t="str">
        <f t="shared" si="53"/>
        <v/>
      </c>
      <c r="K532" s="420" t="str">
        <f t="shared" si="54"/>
        <v/>
      </c>
    </row>
    <row r="533" spans="1:11" hidden="1" outlineLevel="1">
      <c r="A533" s="418" t="s">
        <v>128</v>
      </c>
      <c r="B533" s="419" t="str">
        <f>IF('(1) Budżet szczegółowy'!B545&lt;&gt;"",'(1) Budżet szczegółowy'!B545,"")</f>
        <v/>
      </c>
      <c r="C533" s="420" t="str">
        <f>IF(B533&lt;&gt;"",'(1) Budżet szczegółowy'!H545,"")</f>
        <v/>
      </c>
      <c r="D533" s="420" t="str">
        <f>IF(B533&lt;&gt;"",SUMIF('(2) Rejestr wydatków'!$B$1016:$B$1035, '(3) Monitoring'!A533, '(2) Rejestr wydatków'!$H$1016:$H$1035),"")</f>
        <v/>
      </c>
      <c r="E533" s="420" t="str">
        <f t="shared" si="51"/>
        <v/>
      </c>
      <c r="F533" s="420"/>
      <c r="G533" s="420" t="str">
        <f>IF(B533&lt;&gt;"",'(1) Budżet szczegółowy'!I545+'(1) Budżet szczegółowy'!M545+'(1) Budżet szczegółowy'!J545,"")</f>
        <v/>
      </c>
      <c r="H533" s="420" t="str">
        <f>IF(B533&lt;&gt;"",SUMIF('(2) Rejestr wydatków'!$B$1016:$B$1035, '(3) Monitoring'!A533, '(2) Rejestr wydatków'!$I$1016:$I$1035),"")</f>
        <v/>
      </c>
      <c r="I533" s="420" t="str">
        <f t="shared" si="52"/>
        <v/>
      </c>
      <c r="J533" s="420" t="str">
        <f t="shared" si="53"/>
        <v/>
      </c>
      <c r="K533" s="420" t="str">
        <f t="shared" si="54"/>
        <v/>
      </c>
    </row>
    <row r="534" spans="1:11" hidden="1" outlineLevel="1">
      <c r="A534" s="418" t="s">
        <v>129</v>
      </c>
      <c r="B534" s="419" t="str">
        <f>IF('(1) Budżet szczegółowy'!B546&lt;&gt;"",'(1) Budżet szczegółowy'!B546,"")</f>
        <v/>
      </c>
      <c r="C534" s="420" t="str">
        <f>IF(B534&lt;&gt;"",'(1) Budżet szczegółowy'!H546,"")</f>
        <v/>
      </c>
      <c r="D534" s="420" t="str">
        <f>IF(B534&lt;&gt;"",SUMIF('(2) Rejestr wydatków'!$B$1016:$B$1035, '(3) Monitoring'!A534, '(2) Rejestr wydatków'!$H$1016:$H$1035),"")</f>
        <v/>
      </c>
      <c r="E534" s="420" t="str">
        <f t="shared" si="51"/>
        <v/>
      </c>
      <c r="F534" s="420"/>
      <c r="G534" s="420" t="str">
        <f>IF(B534&lt;&gt;"",'(1) Budżet szczegółowy'!I546+'(1) Budżet szczegółowy'!M546+'(1) Budżet szczegółowy'!J546,"")</f>
        <v/>
      </c>
      <c r="H534" s="420" t="str">
        <f>IF(B534&lt;&gt;"",SUMIF('(2) Rejestr wydatków'!$B$1016:$B$1035, '(3) Monitoring'!A534, '(2) Rejestr wydatków'!$I$1016:$I$1035),"")</f>
        <v/>
      </c>
      <c r="I534" s="420" t="str">
        <f t="shared" si="52"/>
        <v/>
      </c>
      <c r="J534" s="420" t="str">
        <f t="shared" si="53"/>
        <v/>
      </c>
      <c r="K534" s="420" t="str">
        <f t="shared" si="54"/>
        <v/>
      </c>
    </row>
    <row r="535" spans="1:11" hidden="1" outlineLevel="1">
      <c r="A535" s="418" t="s">
        <v>130</v>
      </c>
      <c r="B535" s="419" t="str">
        <f>IF('(1) Budżet szczegółowy'!B547&lt;&gt;"",'(1) Budżet szczegółowy'!B547,"")</f>
        <v/>
      </c>
      <c r="C535" s="420" t="str">
        <f>IF(B535&lt;&gt;"",'(1) Budżet szczegółowy'!H547,"")</f>
        <v/>
      </c>
      <c r="D535" s="420" t="str">
        <f>IF(B535&lt;&gt;"",SUMIF('(2) Rejestr wydatków'!$B$1016:$B$1035, '(3) Monitoring'!A535, '(2) Rejestr wydatków'!$H$1016:$H$1035),"")</f>
        <v/>
      </c>
      <c r="E535" s="420" t="str">
        <f t="shared" si="51"/>
        <v/>
      </c>
      <c r="F535" s="420"/>
      <c r="G535" s="420" t="str">
        <f>IF(B535&lt;&gt;"",'(1) Budżet szczegółowy'!I547+'(1) Budżet szczegółowy'!M547+'(1) Budżet szczegółowy'!J547,"")</f>
        <v/>
      </c>
      <c r="H535" s="420" t="str">
        <f>IF(B535&lt;&gt;"",SUMIF('(2) Rejestr wydatków'!$B$1016:$B$1035, '(3) Monitoring'!A535, '(2) Rejestr wydatków'!$I$1016:$I$1035),"")</f>
        <v/>
      </c>
      <c r="I535" s="420" t="str">
        <f t="shared" si="52"/>
        <v/>
      </c>
      <c r="J535" s="420" t="str">
        <f t="shared" si="53"/>
        <v/>
      </c>
      <c r="K535" s="420" t="str">
        <f t="shared" si="54"/>
        <v/>
      </c>
    </row>
    <row r="536" spans="1:11" s="16" customFormat="1" collapsed="1">
      <c r="A536" s="463" t="s">
        <v>161</v>
      </c>
      <c r="B536" s="464"/>
      <c r="C536" s="20">
        <f>SUM(C5,C56,C107,C158,C209,C260,C311,C362,C413,C464,C515)</f>
        <v>0</v>
      </c>
      <c r="D536" s="20">
        <f t="shared" ref="D536:I536" si="55">SUM(D5,D56,D107,D158,D209,D260,D311,D362,D413,D464,D515)</f>
        <v>0</v>
      </c>
      <c r="E536" s="20">
        <f t="shared" si="55"/>
        <v>0</v>
      </c>
      <c r="F536" s="20">
        <f t="shared" si="55"/>
        <v>0</v>
      </c>
      <c r="G536" s="20">
        <f t="shared" si="55"/>
        <v>0</v>
      </c>
      <c r="H536" s="20">
        <f t="shared" si="55"/>
        <v>0</v>
      </c>
      <c r="I536" s="20">
        <f t="shared" si="55"/>
        <v>0</v>
      </c>
      <c r="J536" s="20">
        <f t="shared" ref="J536" si="56">C536+G536</f>
        <v>0</v>
      </c>
      <c r="K536" s="20">
        <f t="shared" ref="K536" si="57">D536+H536</f>
        <v>0</v>
      </c>
    </row>
  </sheetData>
  <mergeCells count="1">
    <mergeCell ref="A536:B536"/>
  </mergeCells>
  <conditionalFormatting sqref="E537:E65590 E1:E3 E56 E5">
    <cfRule type="cellIs" dxfId="21" priority="25" stopIfTrue="1" operator="equal">
      <formula>0</formula>
    </cfRule>
    <cfRule type="cellIs" dxfId="20" priority="26" stopIfTrue="1" operator="lessThan">
      <formula>0</formula>
    </cfRule>
  </conditionalFormatting>
  <conditionalFormatting sqref="E107">
    <cfRule type="cellIs" dxfId="19" priority="23" stopIfTrue="1" operator="equal">
      <formula>0</formula>
    </cfRule>
    <cfRule type="cellIs" dxfId="18" priority="24" stopIfTrue="1" operator="lessThan">
      <formula>0</formula>
    </cfRule>
  </conditionalFormatting>
  <conditionalFormatting sqref="E158">
    <cfRule type="cellIs" dxfId="17" priority="21" stopIfTrue="1" operator="equal">
      <formula>0</formula>
    </cfRule>
    <cfRule type="cellIs" dxfId="16" priority="22" stopIfTrue="1" operator="lessThan">
      <formula>0</formula>
    </cfRule>
  </conditionalFormatting>
  <conditionalFormatting sqref="E209">
    <cfRule type="cellIs" dxfId="15" priority="19" stopIfTrue="1" operator="equal">
      <formula>0</formula>
    </cfRule>
    <cfRule type="cellIs" dxfId="14" priority="20" stopIfTrue="1" operator="lessThan">
      <formula>0</formula>
    </cfRule>
  </conditionalFormatting>
  <conditionalFormatting sqref="E260">
    <cfRule type="cellIs" dxfId="13" priority="17" stopIfTrue="1" operator="equal">
      <formula>0</formula>
    </cfRule>
    <cfRule type="cellIs" dxfId="12" priority="18" stopIfTrue="1" operator="lessThan">
      <formula>0</formula>
    </cfRule>
  </conditionalFormatting>
  <conditionalFormatting sqref="E311">
    <cfRule type="cellIs" dxfId="11" priority="15" stopIfTrue="1" operator="equal">
      <formula>0</formula>
    </cfRule>
    <cfRule type="cellIs" dxfId="10" priority="16" stopIfTrue="1" operator="lessThan">
      <formula>0</formula>
    </cfRule>
  </conditionalFormatting>
  <conditionalFormatting sqref="E362">
    <cfRule type="cellIs" dxfId="9" priority="13" stopIfTrue="1" operator="equal">
      <formula>0</formula>
    </cfRule>
    <cfRule type="cellIs" dxfId="8" priority="14" stopIfTrue="1" operator="lessThan">
      <formula>0</formula>
    </cfRule>
  </conditionalFormatting>
  <conditionalFormatting sqref="E413">
    <cfRule type="cellIs" dxfId="7" priority="11" stopIfTrue="1" operator="equal">
      <formula>0</formula>
    </cfRule>
    <cfRule type="cellIs" dxfId="6" priority="12" stopIfTrue="1" operator="lessThan">
      <formula>0</formula>
    </cfRule>
  </conditionalFormatting>
  <conditionalFormatting sqref="E464">
    <cfRule type="cellIs" dxfId="5" priority="9" stopIfTrue="1" operator="equal">
      <formula>0</formula>
    </cfRule>
    <cfRule type="cellIs" dxfId="4" priority="10" stopIfTrue="1" operator="lessThan">
      <formula>0</formula>
    </cfRule>
  </conditionalFormatting>
  <conditionalFormatting sqref="E4">
    <cfRule type="cellIs" dxfId="3" priority="3" stopIfTrue="1" operator="equal">
      <formula>0</formula>
    </cfRule>
    <cfRule type="cellIs" dxfId="2" priority="4" stopIfTrue="1" operator="lessThan">
      <formula>0</formula>
    </cfRule>
  </conditionalFormatting>
  <conditionalFormatting sqref="E515">
    <cfRule type="cellIs" dxfId="1" priority="1" stopIfTrue="1" operator="equal">
      <formula>0</formula>
    </cfRule>
    <cfRule type="cellIs" dxfId="0" priority="2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A528:A53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2:S539"/>
  <sheetViews>
    <sheetView showGridLines="0" zoomScale="99" zoomScaleNormal="99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77734375" defaultRowHeight="12" outlineLevelRow="2"/>
  <cols>
    <col min="1" max="1" width="6" style="214" bestFit="1" customWidth="1"/>
    <col min="2" max="2" width="50.109375" style="214" customWidth="1"/>
    <col min="3" max="3" width="15.77734375" style="214" customWidth="1"/>
    <col min="4" max="4" width="18.21875" style="214" bestFit="1" customWidth="1"/>
    <col min="5" max="5" width="12.21875" style="214" bestFit="1" customWidth="1"/>
    <col min="6" max="6" width="9.21875" style="214" bestFit="1" customWidth="1"/>
    <col min="7" max="9" width="8.5546875" style="214" customWidth="1"/>
    <col min="10" max="16384" width="8.77734375" style="214"/>
  </cols>
  <sheetData>
    <row r="2" spans="1:19">
      <c r="A2" s="466" t="s">
        <v>253</v>
      </c>
      <c r="B2" s="466"/>
      <c r="C2" s="466"/>
      <c r="D2" s="466"/>
      <c r="E2" s="466"/>
      <c r="F2" s="466"/>
      <c r="G2" s="466"/>
      <c r="H2" s="466"/>
      <c r="I2" s="466"/>
    </row>
    <row r="3" spans="1:19">
      <c r="A3" s="467" t="s">
        <v>6</v>
      </c>
      <c r="B3" s="467" t="s">
        <v>9</v>
      </c>
      <c r="C3" s="467" t="s">
        <v>13</v>
      </c>
      <c r="D3" s="467" t="s">
        <v>10</v>
      </c>
      <c r="E3" s="467" t="s">
        <v>11</v>
      </c>
      <c r="F3" s="467" t="s">
        <v>12</v>
      </c>
      <c r="G3" s="467"/>
      <c r="H3" s="467"/>
      <c r="I3" s="467"/>
    </row>
    <row r="4" spans="1:19">
      <c r="A4" s="467"/>
      <c r="B4" s="467"/>
      <c r="C4" s="467"/>
      <c r="D4" s="467"/>
      <c r="E4" s="467"/>
      <c r="F4" s="215" t="s">
        <v>14</v>
      </c>
      <c r="G4" s="215" t="s">
        <v>15</v>
      </c>
      <c r="H4" s="215" t="s">
        <v>16</v>
      </c>
      <c r="I4" s="215" t="s">
        <v>17</v>
      </c>
    </row>
    <row r="5" spans="1:19" ht="12.6" thickBot="1">
      <c r="A5" s="216" t="s">
        <v>18</v>
      </c>
      <c r="B5" s="468" t="s">
        <v>19</v>
      </c>
      <c r="C5" s="468"/>
      <c r="D5" s="468"/>
      <c r="E5" s="468"/>
      <c r="F5" s="468"/>
      <c r="G5" s="468"/>
      <c r="H5" s="468"/>
      <c r="I5" s="468"/>
    </row>
    <row r="6" spans="1:19">
      <c r="A6" s="217" t="s">
        <v>20</v>
      </c>
      <c r="B6" s="218" t="str">
        <f>'(1) Budżet szczegółowy'!B6:N6</f>
        <v>DZIAŁANIE 1</v>
      </c>
      <c r="C6" s="218"/>
      <c r="D6" s="219"/>
      <c r="E6" s="218"/>
      <c r="F6" s="219">
        <f>SUM(F7:F56)</f>
        <v>0</v>
      </c>
      <c r="G6" s="219">
        <f t="shared" ref="G6:I6" si="0">SUM(G7:G56)</f>
        <v>0</v>
      </c>
      <c r="H6" s="219">
        <f t="shared" si="0"/>
        <v>0</v>
      </c>
      <c r="I6" s="220">
        <f t="shared" si="0"/>
        <v>0</v>
      </c>
    </row>
    <row r="7" spans="1:19">
      <c r="A7" s="221" t="s">
        <v>246</v>
      </c>
      <c r="B7" s="222">
        <f>'(1) Budżet szczegółowy'!B7</f>
        <v>0</v>
      </c>
      <c r="C7" s="235">
        <f>'(1) Budżet szczegółowy'!E7</f>
        <v>0</v>
      </c>
      <c r="D7" s="223">
        <f>'(1) Budżet szczegółowy'!D7</f>
        <v>0</v>
      </c>
      <c r="E7" s="235">
        <f>'(1) Budżet szczegółowy'!C7</f>
        <v>0</v>
      </c>
      <c r="F7" s="223">
        <f t="shared" ref="F7:F466" si="1">D7*E7</f>
        <v>0</v>
      </c>
      <c r="G7" s="223"/>
      <c r="H7" s="223"/>
      <c r="I7" s="224"/>
    </row>
    <row r="8" spans="1:19">
      <c r="A8" s="221" t="s">
        <v>247</v>
      </c>
      <c r="B8" s="222">
        <f>'(1) Budżet szczegółowy'!B8</f>
        <v>0</v>
      </c>
      <c r="C8" s="235">
        <f>'(1) Budżet szczegółowy'!E8</f>
        <v>0</v>
      </c>
      <c r="D8" s="223">
        <f>'(1) Budżet szczegółowy'!D8</f>
        <v>0</v>
      </c>
      <c r="E8" s="235">
        <f>'(1) Budżet szczegółowy'!C8</f>
        <v>0</v>
      </c>
      <c r="F8" s="223">
        <f t="shared" si="1"/>
        <v>0</v>
      </c>
      <c r="G8" s="223"/>
      <c r="H8" s="223"/>
      <c r="I8" s="224"/>
      <c r="K8" s="465"/>
      <c r="L8" s="465"/>
      <c r="M8" s="465"/>
      <c r="N8" s="465"/>
      <c r="O8" s="465"/>
      <c r="P8" s="465"/>
      <c r="Q8" s="465"/>
      <c r="R8" s="465"/>
      <c r="S8" s="465"/>
    </row>
    <row r="9" spans="1:19">
      <c r="A9" s="221" t="s">
        <v>248</v>
      </c>
      <c r="B9" s="222">
        <f>'(1) Budżet szczegółowy'!B9</f>
        <v>0</v>
      </c>
      <c r="C9" s="235">
        <f>'(1) Budżet szczegółowy'!E9</f>
        <v>0</v>
      </c>
      <c r="D9" s="223">
        <f>'(1) Budżet szczegółowy'!D9</f>
        <v>0</v>
      </c>
      <c r="E9" s="235">
        <f>'(1) Budżet szczegółowy'!C9</f>
        <v>0</v>
      </c>
      <c r="F9" s="223">
        <f t="shared" si="1"/>
        <v>0</v>
      </c>
      <c r="G9" s="223"/>
      <c r="H9" s="223"/>
      <c r="I9" s="224"/>
      <c r="K9" s="465"/>
      <c r="L9" s="465"/>
      <c r="M9" s="465"/>
      <c r="N9" s="465"/>
    </row>
    <row r="10" spans="1:19">
      <c r="A10" s="221" t="s">
        <v>249</v>
      </c>
      <c r="B10" s="222">
        <f>'(1) Budżet szczegółowy'!B10</f>
        <v>0</v>
      </c>
      <c r="C10" s="235">
        <f>'(1) Budżet szczegółowy'!E10</f>
        <v>0</v>
      </c>
      <c r="D10" s="223">
        <f>'(1) Budżet szczegółowy'!D10</f>
        <v>0</v>
      </c>
      <c r="E10" s="235">
        <f>'(1) Budżet szczegółowy'!C10</f>
        <v>0</v>
      </c>
      <c r="F10" s="223">
        <f t="shared" si="1"/>
        <v>0</v>
      </c>
      <c r="G10" s="223"/>
      <c r="H10" s="223"/>
      <c r="I10" s="224"/>
    </row>
    <row r="11" spans="1:19" ht="12.6" thickBot="1">
      <c r="A11" s="221" t="s">
        <v>250</v>
      </c>
      <c r="B11" s="222">
        <f>'(1) Budżet szczegółowy'!B11</f>
        <v>0</v>
      </c>
      <c r="C11" s="235">
        <f>'(1) Budżet szczegółowy'!E11</f>
        <v>0</v>
      </c>
      <c r="D11" s="223">
        <f>'(1) Budżet szczegółowy'!D11</f>
        <v>0</v>
      </c>
      <c r="E11" s="235">
        <f>'(1) Budżet szczegółowy'!C11</f>
        <v>0</v>
      </c>
      <c r="F11" s="223">
        <f t="shared" si="1"/>
        <v>0</v>
      </c>
      <c r="G11" s="223"/>
      <c r="H11" s="223"/>
      <c r="I11" s="224"/>
    </row>
    <row r="12" spans="1:19" hidden="1" outlineLevel="1">
      <c r="A12" s="221" t="s">
        <v>251</v>
      </c>
      <c r="B12" s="222">
        <f>'(1) Budżet szczegółowy'!B12</f>
        <v>0</v>
      </c>
      <c r="C12" s="235">
        <f>'(1) Budżet szczegółowy'!E12</f>
        <v>0</v>
      </c>
      <c r="D12" s="223">
        <f>'(1) Budżet szczegółowy'!D12</f>
        <v>0</v>
      </c>
      <c r="E12" s="235">
        <f>'(1) Budżet szczegółowy'!C12</f>
        <v>0</v>
      </c>
      <c r="F12" s="223">
        <f t="shared" si="1"/>
        <v>0</v>
      </c>
      <c r="G12" s="223"/>
      <c r="H12" s="223"/>
      <c r="I12" s="224"/>
    </row>
    <row r="13" spans="1:19" hidden="1" outlineLevel="1">
      <c r="A13" s="221" t="s">
        <v>252</v>
      </c>
      <c r="B13" s="222">
        <f>'(1) Budżet szczegółowy'!B13</f>
        <v>0</v>
      </c>
      <c r="C13" s="235">
        <f>'(1) Budżet szczegółowy'!E13</f>
        <v>0</v>
      </c>
      <c r="D13" s="223">
        <f>'(1) Budżet szczegółowy'!D13</f>
        <v>0</v>
      </c>
      <c r="E13" s="235">
        <f>'(1) Budżet szczegółowy'!C13</f>
        <v>0</v>
      </c>
      <c r="F13" s="223">
        <f t="shared" si="1"/>
        <v>0</v>
      </c>
      <c r="G13" s="223"/>
      <c r="H13" s="223"/>
      <c r="I13" s="224"/>
    </row>
    <row r="14" spans="1:19" hidden="1" outlineLevel="1">
      <c r="A14" s="221" t="s">
        <v>203</v>
      </c>
      <c r="B14" s="222">
        <f>'(1) Budżet szczegółowy'!B14</f>
        <v>0</v>
      </c>
      <c r="C14" s="235">
        <f>'(1) Budżet szczegółowy'!E14</f>
        <v>0</v>
      </c>
      <c r="D14" s="223">
        <f>'(1) Budżet szczegółowy'!D14</f>
        <v>0</v>
      </c>
      <c r="E14" s="235">
        <f>'(1) Budżet szczegółowy'!C14</f>
        <v>0</v>
      </c>
      <c r="F14" s="223">
        <f t="shared" si="1"/>
        <v>0</v>
      </c>
      <c r="G14" s="223"/>
      <c r="H14" s="223"/>
      <c r="I14" s="224"/>
    </row>
    <row r="15" spans="1:19" hidden="1" outlineLevel="1">
      <c r="A15" s="221" t="s">
        <v>204</v>
      </c>
      <c r="B15" s="222">
        <f>'(1) Budżet szczegółowy'!B15</f>
        <v>0</v>
      </c>
      <c r="C15" s="235">
        <f>'(1) Budżet szczegółowy'!E15</f>
        <v>0</v>
      </c>
      <c r="D15" s="223">
        <f>'(1) Budżet szczegółowy'!D15</f>
        <v>0</v>
      </c>
      <c r="E15" s="235">
        <f>'(1) Budżet szczegółowy'!C15</f>
        <v>0</v>
      </c>
      <c r="F15" s="223">
        <f t="shared" si="1"/>
        <v>0</v>
      </c>
      <c r="G15" s="223"/>
      <c r="H15" s="223"/>
      <c r="I15" s="224"/>
    </row>
    <row r="16" spans="1:19" hidden="1" outlineLevel="1">
      <c r="A16" s="221" t="s">
        <v>205</v>
      </c>
      <c r="B16" s="222">
        <f>'(1) Budżet szczegółowy'!B16</f>
        <v>0</v>
      </c>
      <c r="C16" s="235">
        <f>'(1) Budżet szczegółowy'!E16</f>
        <v>0</v>
      </c>
      <c r="D16" s="223">
        <f>'(1) Budżet szczegółowy'!D16</f>
        <v>0</v>
      </c>
      <c r="E16" s="235">
        <f>'(1) Budżet szczegółowy'!C16</f>
        <v>0</v>
      </c>
      <c r="F16" s="223">
        <f t="shared" si="1"/>
        <v>0</v>
      </c>
      <c r="G16" s="225"/>
      <c r="H16" s="225"/>
      <c r="I16" s="226"/>
    </row>
    <row r="17" spans="1:9" hidden="1" outlineLevel="1">
      <c r="A17" s="221" t="s">
        <v>206</v>
      </c>
      <c r="B17" s="222">
        <f>'(1) Budżet szczegółowy'!B17</f>
        <v>0</v>
      </c>
      <c r="C17" s="235">
        <f>'(1) Budżet szczegółowy'!E17</f>
        <v>0</v>
      </c>
      <c r="D17" s="223">
        <f>'(1) Budżet szczegółowy'!D17</f>
        <v>0</v>
      </c>
      <c r="E17" s="235">
        <f>'(1) Budżet szczegółowy'!C17</f>
        <v>0</v>
      </c>
      <c r="F17" s="223">
        <f t="shared" si="1"/>
        <v>0</v>
      </c>
      <c r="G17" s="225"/>
      <c r="H17" s="225"/>
      <c r="I17" s="226"/>
    </row>
    <row r="18" spans="1:9" hidden="1" outlineLevel="1">
      <c r="A18" s="221" t="s">
        <v>207</v>
      </c>
      <c r="B18" s="222">
        <f>'(1) Budżet szczegółowy'!B18</f>
        <v>0</v>
      </c>
      <c r="C18" s="235">
        <f>'(1) Budżet szczegółowy'!E18</f>
        <v>0</v>
      </c>
      <c r="D18" s="223">
        <f>'(1) Budżet szczegółowy'!D18</f>
        <v>0</v>
      </c>
      <c r="E18" s="235">
        <f>'(1) Budżet szczegółowy'!C18</f>
        <v>0</v>
      </c>
      <c r="F18" s="223">
        <f t="shared" si="1"/>
        <v>0</v>
      </c>
      <c r="G18" s="225"/>
      <c r="H18" s="225"/>
      <c r="I18" s="226"/>
    </row>
    <row r="19" spans="1:9" hidden="1" outlineLevel="1">
      <c r="A19" s="221" t="s">
        <v>208</v>
      </c>
      <c r="B19" s="222">
        <f>'(1) Budżet szczegółowy'!B19</f>
        <v>0</v>
      </c>
      <c r="C19" s="235">
        <f>'(1) Budżet szczegółowy'!E19</f>
        <v>0</v>
      </c>
      <c r="D19" s="223">
        <f>'(1) Budżet szczegółowy'!D19</f>
        <v>0</v>
      </c>
      <c r="E19" s="235">
        <f>'(1) Budżet szczegółowy'!C19</f>
        <v>0</v>
      </c>
      <c r="F19" s="223">
        <f t="shared" si="1"/>
        <v>0</v>
      </c>
      <c r="G19" s="225"/>
      <c r="H19" s="225"/>
      <c r="I19" s="226"/>
    </row>
    <row r="20" spans="1:9" hidden="1" outlineLevel="1">
      <c r="A20" s="221" t="s">
        <v>209</v>
      </c>
      <c r="B20" s="222">
        <f>'(1) Budżet szczegółowy'!B20</f>
        <v>0</v>
      </c>
      <c r="C20" s="235">
        <f>'(1) Budżet szczegółowy'!E20</f>
        <v>0</v>
      </c>
      <c r="D20" s="223">
        <f>'(1) Budżet szczegółowy'!D20</f>
        <v>0</v>
      </c>
      <c r="E20" s="235">
        <f>'(1) Budżet szczegółowy'!C20</f>
        <v>0</v>
      </c>
      <c r="F20" s="223">
        <f t="shared" si="1"/>
        <v>0</v>
      </c>
      <c r="G20" s="225"/>
      <c r="H20" s="225"/>
      <c r="I20" s="226"/>
    </row>
    <row r="21" spans="1:9" hidden="1" outlineLevel="1">
      <c r="A21" s="221" t="s">
        <v>210</v>
      </c>
      <c r="B21" s="222">
        <f>'(1) Budżet szczegółowy'!B21</f>
        <v>0</v>
      </c>
      <c r="C21" s="235">
        <f>'(1) Budżet szczegółowy'!E21</f>
        <v>0</v>
      </c>
      <c r="D21" s="223">
        <f>'(1) Budżet szczegółowy'!D21</f>
        <v>0</v>
      </c>
      <c r="E21" s="235">
        <f>'(1) Budżet szczegółowy'!C21</f>
        <v>0</v>
      </c>
      <c r="F21" s="223">
        <f t="shared" si="1"/>
        <v>0</v>
      </c>
      <c r="G21" s="225"/>
      <c r="H21" s="225"/>
      <c r="I21" s="226"/>
    </row>
    <row r="22" spans="1:9" hidden="1" outlineLevel="1">
      <c r="A22" s="221" t="s">
        <v>211</v>
      </c>
      <c r="B22" s="222">
        <f>'(1) Budżet szczegółowy'!B22</f>
        <v>0</v>
      </c>
      <c r="C22" s="235">
        <f>'(1) Budżet szczegółowy'!E22</f>
        <v>0</v>
      </c>
      <c r="D22" s="223">
        <f>'(1) Budżet szczegółowy'!D22</f>
        <v>0</v>
      </c>
      <c r="E22" s="235">
        <f>'(1) Budżet szczegółowy'!C22</f>
        <v>0</v>
      </c>
      <c r="F22" s="223">
        <f t="shared" si="1"/>
        <v>0</v>
      </c>
      <c r="G22" s="225"/>
      <c r="H22" s="225"/>
      <c r="I22" s="226"/>
    </row>
    <row r="23" spans="1:9" hidden="1" outlineLevel="1">
      <c r="A23" s="221" t="s">
        <v>212</v>
      </c>
      <c r="B23" s="222">
        <f>'(1) Budżet szczegółowy'!B23</f>
        <v>0</v>
      </c>
      <c r="C23" s="235">
        <f>'(1) Budżet szczegółowy'!E23</f>
        <v>0</v>
      </c>
      <c r="D23" s="223">
        <f>'(1) Budżet szczegółowy'!D23</f>
        <v>0</v>
      </c>
      <c r="E23" s="235">
        <f>'(1) Budżet szczegółowy'!C23</f>
        <v>0</v>
      </c>
      <c r="F23" s="223">
        <f t="shared" si="1"/>
        <v>0</v>
      </c>
      <c r="G23" s="225"/>
      <c r="H23" s="225"/>
      <c r="I23" s="226"/>
    </row>
    <row r="24" spans="1:9" hidden="1" outlineLevel="1">
      <c r="A24" s="221" t="s">
        <v>213</v>
      </c>
      <c r="B24" s="222">
        <f>'(1) Budżet szczegółowy'!B24</f>
        <v>0</v>
      </c>
      <c r="C24" s="235">
        <f>'(1) Budżet szczegółowy'!E24</f>
        <v>0</v>
      </c>
      <c r="D24" s="223">
        <f>'(1) Budżet szczegółowy'!D24</f>
        <v>0</v>
      </c>
      <c r="E24" s="235">
        <f>'(1) Budżet szczegółowy'!C24</f>
        <v>0</v>
      </c>
      <c r="F24" s="223">
        <f t="shared" si="1"/>
        <v>0</v>
      </c>
      <c r="G24" s="225"/>
      <c r="H24" s="225"/>
      <c r="I24" s="226"/>
    </row>
    <row r="25" spans="1:9" hidden="1" outlineLevel="1">
      <c r="A25" s="221" t="s">
        <v>214</v>
      </c>
      <c r="B25" s="222">
        <f>'(1) Budżet szczegółowy'!B25</f>
        <v>0</v>
      </c>
      <c r="C25" s="235">
        <f>'(1) Budżet szczegółowy'!E25</f>
        <v>0</v>
      </c>
      <c r="D25" s="223">
        <f>'(1) Budżet szczegółowy'!D25</f>
        <v>0</v>
      </c>
      <c r="E25" s="235">
        <f>'(1) Budżet szczegółowy'!C25</f>
        <v>0</v>
      </c>
      <c r="F25" s="223">
        <f t="shared" si="1"/>
        <v>0</v>
      </c>
      <c r="G25" s="225"/>
      <c r="H25" s="225"/>
      <c r="I25" s="226"/>
    </row>
    <row r="26" spans="1:9" hidden="1" outlineLevel="1">
      <c r="A26" s="221" t="s">
        <v>215</v>
      </c>
      <c r="B26" s="222">
        <f>'(1) Budżet szczegółowy'!B26</f>
        <v>0</v>
      </c>
      <c r="C26" s="235">
        <f>'(1) Budżet szczegółowy'!E26</f>
        <v>0</v>
      </c>
      <c r="D26" s="223">
        <f>'(1) Budżet szczegółowy'!D26</f>
        <v>0</v>
      </c>
      <c r="E26" s="235">
        <f>'(1) Budżet szczegółowy'!C26</f>
        <v>0</v>
      </c>
      <c r="F26" s="223">
        <f t="shared" si="1"/>
        <v>0</v>
      </c>
      <c r="G26" s="225"/>
      <c r="H26" s="225"/>
      <c r="I26" s="226"/>
    </row>
    <row r="27" spans="1:9" hidden="1" outlineLevel="1">
      <c r="A27" s="221" t="s">
        <v>216</v>
      </c>
      <c r="B27" s="222">
        <f>'(1) Budżet szczegółowy'!B27</f>
        <v>0</v>
      </c>
      <c r="C27" s="235">
        <f>'(1) Budżet szczegółowy'!E27</f>
        <v>0</v>
      </c>
      <c r="D27" s="223">
        <f>'(1) Budżet szczegółowy'!D27</f>
        <v>0</v>
      </c>
      <c r="E27" s="235">
        <f>'(1) Budżet szczegółowy'!C27</f>
        <v>0</v>
      </c>
      <c r="F27" s="223">
        <f t="shared" si="1"/>
        <v>0</v>
      </c>
      <c r="G27" s="225"/>
      <c r="H27" s="225"/>
      <c r="I27" s="226"/>
    </row>
    <row r="28" spans="1:9" hidden="1" outlineLevel="1">
      <c r="A28" s="221" t="s">
        <v>217</v>
      </c>
      <c r="B28" s="222">
        <f>'(1) Budżet szczegółowy'!B28</f>
        <v>0</v>
      </c>
      <c r="C28" s="235">
        <f>'(1) Budżet szczegółowy'!E28</f>
        <v>0</v>
      </c>
      <c r="D28" s="223">
        <f>'(1) Budżet szczegółowy'!D28</f>
        <v>0</v>
      </c>
      <c r="E28" s="235">
        <f>'(1) Budżet szczegółowy'!C28</f>
        <v>0</v>
      </c>
      <c r="F28" s="223">
        <f t="shared" si="1"/>
        <v>0</v>
      </c>
      <c r="G28" s="225"/>
      <c r="H28" s="225"/>
      <c r="I28" s="226"/>
    </row>
    <row r="29" spans="1:9" hidden="1" outlineLevel="1">
      <c r="A29" s="221" t="s">
        <v>218</v>
      </c>
      <c r="B29" s="222">
        <f>'(1) Budżet szczegółowy'!B29</f>
        <v>0</v>
      </c>
      <c r="C29" s="235">
        <f>'(1) Budżet szczegółowy'!E29</f>
        <v>0</v>
      </c>
      <c r="D29" s="223">
        <f>'(1) Budżet szczegółowy'!D29</f>
        <v>0</v>
      </c>
      <c r="E29" s="235">
        <f>'(1) Budżet szczegółowy'!C29</f>
        <v>0</v>
      </c>
      <c r="F29" s="223">
        <f t="shared" si="1"/>
        <v>0</v>
      </c>
      <c r="G29" s="225"/>
      <c r="H29" s="225"/>
      <c r="I29" s="226"/>
    </row>
    <row r="30" spans="1:9" hidden="1" outlineLevel="1">
      <c r="A30" s="221" t="s">
        <v>219</v>
      </c>
      <c r="B30" s="222">
        <f>'(1) Budżet szczegółowy'!B30</f>
        <v>0</v>
      </c>
      <c r="C30" s="235">
        <f>'(1) Budżet szczegółowy'!E30</f>
        <v>0</v>
      </c>
      <c r="D30" s="223">
        <f>'(1) Budżet szczegółowy'!D30</f>
        <v>0</v>
      </c>
      <c r="E30" s="235">
        <f>'(1) Budżet szczegółowy'!C30</f>
        <v>0</v>
      </c>
      <c r="F30" s="223">
        <f t="shared" si="1"/>
        <v>0</v>
      </c>
      <c r="G30" s="225"/>
      <c r="H30" s="225"/>
      <c r="I30" s="226"/>
    </row>
    <row r="31" spans="1:9" hidden="1" outlineLevel="1">
      <c r="A31" s="221" t="s">
        <v>220</v>
      </c>
      <c r="B31" s="222">
        <f>'(1) Budżet szczegółowy'!B31</f>
        <v>0</v>
      </c>
      <c r="C31" s="235">
        <f>'(1) Budżet szczegółowy'!E31</f>
        <v>0</v>
      </c>
      <c r="D31" s="223">
        <f>'(1) Budżet szczegółowy'!D31</f>
        <v>0</v>
      </c>
      <c r="E31" s="235">
        <f>'(1) Budżet szczegółowy'!C31</f>
        <v>0</v>
      </c>
      <c r="F31" s="223">
        <f t="shared" si="1"/>
        <v>0</v>
      </c>
      <c r="G31" s="225"/>
      <c r="H31" s="225"/>
      <c r="I31" s="226"/>
    </row>
    <row r="32" spans="1:9" hidden="1" outlineLevel="1">
      <c r="A32" s="221" t="s">
        <v>221</v>
      </c>
      <c r="B32" s="222">
        <f>'(1) Budżet szczegółowy'!B32</f>
        <v>0</v>
      </c>
      <c r="C32" s="235">
        <f>'(1) Budżet szczegółowy'!E32</f>
        <v>0</v>
      </c>
      <c r="D32" s="223">
        <f>'(1) Budżet szczegółowy'!D32</f>
        <v>0</v>
      </c>
      <c r="E32" s="235">
        <f>'(1) Budżet szczegółowy'!C32</f>
        <v>0</v>
      </c>
      <c r="F32" s="223">
        <f t="shared" si="1"/>
        <v>0</v>
      </c>
      <c r="G32" s="225"/>
      <c r="H32" s="225"/>
      <c r="I32" s="226"/>
    </row>
    <row r="33" spans="1:9" hidden="1" outlineLevel="1">
      <c r="A33" s="221" t="s">
        <v>222</v>
      </c>
      <c r="B33" s="222">
        <f>'(1) Budżet szczegółowy'!B33</f>
        <v>0</v>
      </c>
      <c r="C33" s="235">
        <f>'(1) Budżet szczegółowy'!E33</f>
        <v>0</v>
      </c>
      <c r="D33" s="223">
        <f>'(1) Budżet szczegółowy'!D33</f>
        <v>0</v>
      </c>
      <c r="E33" s="235">
        <f>'(1) Budżet szczegółowy'!C33</f>
        <v>0</v>
      </c>
      <c r="F33" s="223">
        <f t="shared" si="1"/>
        <v>0</v>
      </c>
      <c r="G33" s="225"/>
      <c r="H33" s="225"/>
      <c r="I33" s="226"/>
    </row>
    <row r="34" spans="1:9" hidden="1" outlineLevel="1">
      <c r="A34" s="221" t="s">
        <v>223</v>
      </c>
      <c r="B34" s="222">
        <f>'(1) Budżet szczegółowy'!B34</f>
        <v>0</v>
      </c>
      <c r="C34" s="235">
        <f>'(1) Budżet szczegółowy'!E34</f>
        <v>0</v>
      </c>
      <c r="D34" s="223">
        <f>'(1) Budżet szczegółowy'!D34</f>
        <v>0</v>
      </c>
      <c r="E34" s="235">
        <f>'(1) Budżet szczegółowy'!C34</f>
        <v>0</v>
      </c>
      <c r="F34" s="223">
        <f t="shared" si="1"/>
        <v>0</v>
      </c>
      <c r="G34" s="225"/>
      <c r="H34" s="225"/>
      <c r="I34" s="226"/>
    </row>
    <row r="35" spans="1:9" hidden="1" outlineLevel="1">
      <c r="A35" s="221" t="s">
        <v>224</v>
      </c>
      <c r="B35" s="222">
        <f>'(1) Budżet szczegółowy'!B35</f>
        <v>0</v>
      </c>
      <c r="C35" s="235">
        <f>'(1) Budżet szczegółowy'!E35</f>
        <v>0</v>
      </c>
      <c r="D35" s="223">
        <f>'(1) Budżet szczegółowy'!D35</f>
        <v>0</v>
      </c>
      <c r="E35" s="235">
        <f>'(1) Budżet szczegółowy'!C35</f>
        <v>0</v>
      </c>
      <c r="F35" s="223">
        <f t="shared" si="1"/>
        <v>0</v>
      </c>
      <c r="G35" s="225"/>
      <c r="H35" s="225"/>
      <c r="I35" s="226"/>
    </row>
    <row r="36" spans="1:9" hidden="1" outlineLevel="1">
      <c r="A36" s="221" t="s">
        <v>225</v>
      </c>
      <c r="B36" s="222">
        <f>'(1) Budżet szczegółowy'!B36</f>
        <v>0</v>
      </c>
      <c r="C36" s="235">
        <f>'(1) Budżet szczegółowy'!E36</f>
        <v>0</v>
      </c>
      <c r="D36" s="223">
        <f>'(1) Budżet szczegółowy'!D36</f>
        <v>0</v>
      </c>
      <c r="E36" s="235">
        <f>'(1) Budżet szczegółowy'!C36</f>
        <v>0</v>
      </c>
      <c r="F36" s="223">
        <f t="shared" si="1"/>
        <v>0</v>
      </c>
      <c r="G36" s="225"/>
      <c r="H36" s="225"/>
      <c r="I36" s="226"/>
    </row>
    <row r="37" spans="1:9" hidden="1" outlineLevel="1">
      <c r="A37" s="221" t="s">
        <v>226</v>
      </c>
      <c r="B37" s="222">
        <f>'(1) Budżet szczegółowy'!B37</f>
        <v>0</v>
      </c>
      <c r="C37" s="235">
        <f>'(1) Budżet szczegółowy'!E37</f>
        <v>0</v>
      </c>
      <c r="D37" s="223">
        <f>'(1) Budżet szczegółowy'!D37</f>
        <v>0</v>
      </c>
      <c r="E37" s="235">
        <f>'(1) Budżet szczegółowy'!C37</f>
        <v>0</v>
      </c>
      <c r="F37" s="223">
        <f t="shared" si="1"/>
        <v>0</v>
      </c>
      <c r="G37" s="225"/>
      <c r="H37" s="225"/>
      <c r="I37" s="226"/>
    </row>
    <row r="38" spans="1:9" hidden="1" outlineLevel="1">
      <c r="A38" s="221" t="s">
        <v>227</v>
      </c>
      <c r="B38" s="222">
        <f>'(1) Budżet szczegółowy'!B38</f>
        <v>0</v>
      </c>
      <c r="C38" s="235">
        <f>'(1) Budżet szczegółowy'!E38</f>
        <v>0</v>
      </c>
      <c r="D38" s="223">
        <f>'(1) Budżet szczegółowy'!D38</f>
        <v>0</v>
      </c>
      <c r="E38" s="235">
        <f>'(1) Budżet szczegółowy'!C38</f>
        <v>0</v>
      </c>
      <c r="F38" s="223">
        <f t="shared" si="1"/>
        <v>0</v>
      </c>
      <c r="G38" s="225"/>
      <c r="H38" s="225"/>
      <c r="I38" s="226"/>
    </row>
    <row r="39" spans="1:9" hidden="1" outlineLevel="1">
      <c r="A39" s="221" t="s">
        <v>228</v>
      </c>
      <c r="B39" s="222">
        <f>'(1) Budżet szczegółowy'!B39</f>
        <v>0</v>
      </c>
      <c r="C39" s="235">
        <f>'(1) Budżet szczegółowy'!E39</f>
        <v>0</v>
      </c>
      <c r="D39" s="223">
        <f>'(1) Budżet szczegółowy'!D39</f>
        <v>0</v>
      </c>
      <c r="E39" s="235">
        <f>'(1) Budżet szczegółowy'!C39</f>
        <v>0</v>
      </c>
      <c r="F39" s="223">
        <f t="shared" si="1"/>
        <v>0</v>
      </c>
      <c r="G39" s="225"/>
      <c r="H39" s="225"/>
      <c r="I39" s="226"/>
    </row>
    <row r="40" spans="1:9" hidden="1" outlineLevel="1">
      <c r="A40" s="221" t="s">
        <v>229</v>
      </c>
      <c r="B40" s="222">
        <f>'(1) Budżet szczegółowy'!B40</f>
        <v>0</v>
      </c>
      <c r="C40" s="235">
        <f>'(1) Budżet szczegółowy'!E40</f>
        <v>0</v>
      </c>
      <c r="D40" s="223">
        <f>'(1) Budżet szczegółowy'!D40</f>
        <v>0</v>
      </c>
      <c r="E40" s="235">
        <f>'(1) Budżet szczegółowy'!C40</f>
        <v>0</v>
      </c>
      <c r="F40" s="223">
        <f t="shared" si="1"/>
        <v>0</v>
      </c>
      <c r="G40" s="225"/>
      <c r="H40" s="225"/>
      <c r="I40" s="226"/>
    </row>
    <row r="41" spans="1:9" hidden="1" outlineLevel="1">
      <c r="A41" s="221" t="s">
        <v>230</v>
      </c>
      <c r="B41" s="222">
        <f>'(1) Budżet szczegółowy'!B41</f>
        <v>0</v>
      </c>
      <c r="C41" s="235">
        <f>'(1) Budżet szczegółowy'!E41</f>
        <v>0</v>
      </c>
      <c r="D41" s="223">
        <f>'(1) Budżet szczegółowy'!D41</f>
        <v>0</v>
      </c>
      <c r="E41" s="235">
        <f>'(1) Budżet szczegółowy'!C41</f>
        <v>0</v>
      </c>
      <c r="F41" s="223">
        <f t="shared" si="1"/>
        <v>0</v>
      </c>
      <c r="G41" s="225"/>
      <c r="H41" s="225"/>
      <c r="I41" s="226"/>
    </row>
    <row r="42" spans="1:9" hidden="1" outlineLevel="1">
      <c r="A42" s="221" t="s">
        <v>231</v>
      </c>
      <c r="B42" s="222">
        <f>'(1) Budżet szczegółowy'!B42</f>
        <v>0</v>
      </c>
      <c r="C42" s="235">
        <f>'(1) Budżet szczegółowy'!E42</f>
        <v>0</v>
      </c>
      <c r="D42" s="223">
        <f>'(1) Budżet szczegółowy'!D42</f>
        <v>0</v>
      </c>
      <c r="E42" s="235">
        <f>'(1) Budżet szczegółowy'!C42</f>
        <v>0</v>
      </c>
      <c r="F42" s="223">
        <f t="shared" si="1"/>
        <v>0</v>
      </c>
      <c r="G42" s="225"/>
      <c r="H42" s="225"/>
      <c r="I42" s="226"/>
    </row>
    <row r="43" spans="1:9" hidden="1" outlineLevel="1">
      <c r="A43" s="221" t="s">
        <v>232</v>
      </c>
      <c r="B43" s="222">
        <f>'(1) Budżet szczegółowy'!B43</f>
        <v>0</v>
      </c>
      <c r="C43" s="235">
        <f>'(1) Budżet szczegółowy'!E43</f>
        <v>0</v>
      </c>
      <c r="D43" s="223">
        <f>'(1) Budżet szczegółowy'!D43</f>
        <v>0</v>
      </c>
      <c r="E43" s="235">
        <f>'(1) Budżet szczegółowy'!C43</f>
        <v>0</v>
      </c>
      <c r="F43" s="223">
        <f t="shared" si="1"/>
        <v>0</v>
      </c>
      <c r="G43" s="225"/>
      <c r="H43" s="225"/>
      <c r="I43" s="226"/>
    </row>
    <row r="44" spans="1:9" hidden="1" outlineLevel="1">
      <c r="A44" s="221" t="s">
        <v>233</v>
      </c>
      <c r="B44" s="222">
        <f>'(1) Budżet szczegółowy'!B44</f>
        <v>0</v>
      </c>
      <c r="C44" s="235">
        <f>'(1) Budżet szczegółowy'!E44</f>
        <v>0</v>
      </c>
      <c r="D44" s="223">
        <f>'(1) Budżet szczegółowy'!D44</f>
        <v>0</v>
      </c>
      <c r="E44" s="235">
        <f>'(1) Budżet szczegółowy'!C44</f>
        <v>0</v>
      </c>
      <c r="F44" s="223">
        <f t="shared" si="1"/>
        <v>0</v>
      </c>
      <c r="G44" s="225"/>
      <c r="H44" s="225"/>
      <c r="I44" s="226"/>
    </row>
    <row r="45" spans="1:9" hidden="1" outlineLevel="1">
      <c r="A45" s="221" t="s">
        <v>234</v>
      </c>
      <c r="B45" s="222">
        <f>'(1) Budżet szczegółowy'!B45</f>
        <v>0</v>
      </c>
      <c r="C45" s="235">
        <f>'(1) Budżet szczegółowy'!E45</f>
        <v>0</v>
      </c>
      <c r="D45" s="223">
        <f>'(1) Budżet szczegółowy'!D45</f>
        <v>0</v>
      </c>
      <c r="E45" s="235">
        <f>'(1) Budżet szczegółowy'!C45</f>
        <v>0</v>
      </c>
      <c r="F45" s="223">
        <f t="shared" si="1"/>
        <v>0</v>
      </c>
      <c r="G45" s="225"/>
      <c r="H45" s="225"/>
      <c r="I45" s="226"/>
    </row>
    <row r="46" spans="1:9" hidden="1" outlineLevel="1">
      <c r="A46" s="221" t="s">
        <v>235</v>
      </c>
      <c r="B46" s="222">
        <f>'(1) Budżet szczegółowy'!B46</f>
        <v>0</v>
      </c>
      <c r="C46" s="235">
        <f>'(1) Budżet szczegółowy'!E46</f>
        <v>0</v>
      </c>
      <c r="D46" s="223">
        <f>'(1) Budżet szczegółowy'!D46</f>
        <v>0</v>
      </c>
      <c r="E46" s="235">
        <f>'(1) Budżet szczegółowy'!C46</f>
        <v>0</v>
      </c>
      <c r="F46" s="223">
        <f t="shared" si="1"/>
        <v>0</v>
      </c>
      <c r="G46" s="225"/>
      <c r="H46" s="225"/>
      <c r="I46" s="226"/>
    </row>
    <row r="47" spans="1:9" hidden="1" outlineLevel="1">
      <c r="A47" s="221" t="s">
        <v>236</v>
      </c>
      <c r="B47" s="222">
        <f>'(1) Budżet szczegółowy'!B47</f>
        <v>0</v>
      </c>
      <c r="C47" s="235">
        <f>'(1) Budżet szczegółowy'!E47</f>
        <v>0</v>
      </c>
      <c r="D47" s="223">
        <f>'(1) Budżet szczegółowy'!D47</f>
        <v>0</v>
      </c>
      <c r="E47" s="235">
        <f>'(1) Budżet szczegółowy'!C47</f>
        <v>0</v>
      </c>
      <c r="F47" s="223">
        <f t="shared" si="1"/>
        <v>0</v>
      </c>
      <c r="G47" s="225"/>
      <c r="H47" s="225"/>
      <c r="I47" s="226"/>
    </row>
    <row r="48" spans="1:9" hidden="1" outlineLevel="1">
      <c r="A48" s="221" t="s">
        <v>237</v>
      </c>
      <c r="B48" s="222">
        <f>'(1) Budżet szczegółowy'!B48</f>
        <v>0</v>
      </c>
      <c r="C48" s="235">
        <f>'(1) Budżet szczegółowy'!E48</f>
        <v>0</v>
      </c>
      <c r="D48" s="223">
        <f>'(1) Budżet szczegółowy'!D48</f>
        <v>0</v>
      </c>
      <c r="E48" s="235">
        <f>'(1) Budżet szczegółowy'!C48</f>
        <v>0</v>
      </c>
      <c r="F48" s="223">
        <f t="shared" si="1"/>
        <v>0</v>
      </c>
      <c r="G48" s="225"/>
      <c r="H48" s="225"/>
      <c r="I48" s="226"/>
    </row>
    <row r="49" spans="1:9" hidden="1" outlineLevel="1">
      <c r="A49" s="221" t="s">
        <v>238</v>
      </c>
      <c r="B49" s="222">
        <f>'(1) Budżet szczegółowy'!B49</f>
        <v>0</v>
      </c>
      <c r="C49" s="235">
        <f>'(1) Budżet szczegółowy'!E49</f>
        <v>0</v>
      </c>
      <c r="D49" s="223">
        <f>'(1) Budżet szczegółowy'!D49</f>
        <v>0</v>
      </c>
      <c r="E49" s="235">
        <f>'(1) Budżet szczegółowy'!C49</f>
        <v>0</v>
      </c>
      <c r="F49" s="223">
        <f t="shared" si="1"/>
        <v>0</v>
      </c>
      <c r="G49" s="225"/>
      <c r="H49" s="225"/>
      <c r="I49" s="226"/>
    </row>
    <row r="50" spans="1:9" hidden="1" outlineLevel="1">
      <c r="A50" s="221" t="s">
        <v>239</v>
      </c>
      <c r="B50" s="222">
        <f>'(1) Budżet szczegółowy'!B50</f>
        <v>0</v>
      </c>
      <c r="C50" s="235">
        <f>'(1) Budżet szczegółowy'!E50</f>
        <v>0</v>
      </c>
      <c r="D50" s="223">
        <f>'(1) Budżet szczegółowy'!D50</f>
        <v>0</v>
      </c>
      <c r="E50" s="235">
        <f>'(1) Budżet szczegółowy'!C50</f>
        <v>0</v>
      </c>
      <c r="F50" s="223">
        <f t="shared" si="1"/>
        <v>0</v>
      </c>
      <c r="G50" s="225"/>
      <c r="H50" s="225"/>
      <c r="I50" s="226"/>
    </row>
    <row r="51" spans="1:9" hidden="1" outlineLevel="1">
      <c r="A51" s="221" t="s">
        <v>240</v>
      </c>
      <c r="B51" s="222">
        <f>'(1) Budżet szczegółowy'!B51</f>
        <v>0</v>
      </c>
      <c r="C51" s="235">
        <f>'(1) Budżet szczegółowy'!E51</f>
        <v>0</v>
      </c>
      <c r="D51" s="223">
        <f>'(1) Budżet szczegółowy'!D51</f>
        <v>0</v>
      </c>
      <c r="E51" s="235">
        <f>'(1) Budżet szczegółowy'!C51</f>
        <v>0</v>
      </c>
      <c r="F51" s="223">
        <f t="shared" si="1"/>
        <v>0</v>
      </c>
      <c r="G51" s="225"/>
      <c r="H51" s="225"/>
      <c r="I51" s="226"/>
    </row>
    <row r="52" spans="1:9" hidden="1" outlineLevel="1">
      <c r="A52" s="221" t="s">
        <v>241</v>
      </c>
      <c r="B52" s="222">
        <f>'(1) Budżet szczegółowy'!B52</f>
        <v>0</v>
      </c>
      <c r="C52" s="235">
        <f>'(1) Budżet szczegółowy'!E52</f>
        <v>0</v>
      </c>
      <c r="D52" s="223">
        <f>'(1) Budżet szczegółowy'!D52</f>
        <v>0</v>
      </c>
      <c r="E52" s="235">
        <f>'(1) Budżet szczegółowy'!C52</f>
        <v>0</v>
      </c>
      <c r="F52" s="223">
        <f t="shared" si="1"/>
        <v>0</v>
      </c>
      <c r="G52" s="225"/>
      <c r="H52" s="225"/>
      <c r="I52" s="226"/>
    </row>
    <row r="53" spans="1:9" hidden="1" outlineLevel="1">
      <c r="A53" s="221" t="s">
        <v>242</v>
      </c>
      <c r="B53" s="222">
        <f>'(1) Budżet szczegółowy'!B53</f>
        <v>0</v>
      </c>
      <c r="C53" s="235">
        <f>'(1) Budżet szczegółowy'!E53</f>
        <v>0</v>
      </c>
      <c r="D53" s="223">
        <f>'(1) Budżet szczegółowy'!D53</f>
        <v>0</v>
      </c>
      <c r="E53" s="235">
        <f>'(1) Budżet szczegółowy'!C53</f>
        <v>0</v>
      </c>
      <c r="F53" s="223">
        <f t="shared" si="1"/>
        <v>0</v>
      </c>
      <c r="G53" s="225"/>
      <c r="H53" s="225"/>
      <c r="I53" s="226"/>
    </row>
    <row r="54" spans="1:9" hidden="1" outlineLevel="1">
      <c r="A54" s="221" t="s">
        <v>243</v>
      </c>
      <c r="B54" s="222">
        <f>'(1) Budżet szczegółowy'!B54</f>
        <v>0</v>
      </c>
      <c r="C54" s="235">
        <f>'(1) Budżet szczegółowy'!E54</f>
        <v>0</v>
      </c>
      <c r="D54" s="223">
        <f>'(1) Budżet szczegółowy'!D54</f>
        <v>0</v>
      </c>
      <c r="E54" s="235">
        <f>'(1) Budżet szczegółowy'!C54</f>
        <v>0</v>
      </c>
      <c r="F54" s="223">
        <f t="shared" si="1"/>
        <v>0</v>
      </c>
      <c r="G54" s="225"/>
      <c r="H54" s="225"/>
      <c r="I54" s="226"/>
    </row>
    <row r="55" spans="1:9" hidden="1" outlineLevel="1">
      <c r="A55" s="221" t="s">
        <v>244</v>
      </c>
      <c r="B55" s="222">
        <f>'(1) Budżet szczegółowy'!B55</f>
        <v>0</v>
      </c>
      <c r="C55" s="235">
        <f>'(1) Budżet szczegółowy'!E55</f>
        <v>0</v>
      </c>
      <c r="D55" s="223">
        <f>'(1) Budżet szczegółowy'!D55</f>
        <v>0</v>
      </c>
      <c r="E55" s="235">
        <f>'(1) Budżet szczegółowy'!C55</f>
        <v>0</v>
      </c>
      <c r="F55" s="223">
        <f t="shared" si="1"/>
        <v>0</v>
      </c>
      <c r="G55" s="225"/>
      <c r="H55" s="225"/>
      <c r="I55" s="226"/>
    </row>
    <row r="56" spans="1:9" ht="12.6" hidden="1" outlineLevel="1" thickBot="1">
      <c r="A56" s="221" t="s">
        <v>245</v>
      </c>
      <c r="B56" s="222">
        <f>'(1) Budżet szczegółowy'!B56</f>
        <v>0</v>
      </c>
      <c r="C56" s="235">
        <f>'(1) Budżet szczegółowy'!E56</f>
        <v>0</v>
      </c>
      <c r="D56" s="223">
        <f>'(1) Budżet szczegółowy'!D56</f>
        <v>0</v>
      </c>
      <c r="E56" s="235">
        <f>'(1) Budżet szczegółowy'!C56</f>
        <v>0</v>
      </c>
      <c r="F56" s="223">
        <f t="shared" si="1"/>
        <v>0</v>
      </c>
      <c r="G56" s="227"/>
      <c r="H56" s="227"/>
      <c r="I56" s="228"/>
    </row>
    <row r="57" spans="1:9" collapsed="1">
      <c r="A57" s="217" t="s">
        <v>21</v>
      </c>
      <c r="B57" s="218" t="str">
        <f>'(1) Budżet szczegółowy'!B58:N58</f>
        <v>DZIAŁANIE 2</v>
      </c>
      <c r="C57" s="218"/>
      <c r="D57" s="219"/>
      <c r="E57" s="218"/>
      <c r="F57" s="219">
        <f>SUM(F58:F107)</f>
        <v>0</v>
      </c>
      <c r="G57" s="219">
        <f t="shared" ref="G57" si="2">SUM(G58:G107)</f>
        <v>0</v>
      </c>
      <c r="H57" s="219">
        <f t="shared" ref="H57" si="3">SUM(H58:H107)</f>
        <v>0</v>
      </c>
      <c r="I57" s="220">
        <f t="shared" ref="I57" si="4">SUM(I58:I107)</f>
        <v>0</v>
      </c>
    </row>
    <row r="58" spans="1:9">
      <c r="A58" s="221" t="s">
        <v>254</v>
      </c>
      <c r="B58" s="222">
        <f>'(1) Budżet szczegółowy'!B59</f>
        <v>0</v>
      </c>
      <c r="C58" s="222">
        <f>'(1) Budżet szczegółowy'!E59</f>
        <v>0</v>
      </c>
      <c r="D58" s="223">
        <f>'(1) Budżet szczegółowy'!D59</f>
        <v>0</v>
      </c>
      <c r="E58" s="222">
        <f>'(1) Budżet szczegółowy'!C59</f>
        <v>0</v>
      </c>
      <c r="F58" s="223">
        <f t="shared" si="1"/>
        <v>0</v>
      </c>
      <c r="G58" s="223"/>
      <c r="H58" s="223"/>
      <c r="I58" s="224"/>
    </row>
    <row r="59" spans="1:9">
      <c r="A59" s="221" t="s">
        <v>255</v>
      </c>
      <c r="B59" s="222">
        <f>'(1) Budżet szczegółowy'!B60</f>
        <v>0</v>
      </c>
      <c r="C59" s="222">
        <f>'(1) Budżet szczegółowy'!E60</f>
        <v>0</v>
      </c>
      <c r="D59" s="223">
        <f>'(1) Budżet szczegółowy'!D60</f>
        <v>0</v>
      </c>
      <c r="E59" s="222">
        <f>'(1) Budżet szczegółowy'!C60</f>
        <v>0</v>
      </c>
      <c r="F59" s="223">
        <f t="shared" si="1"/>
        <v>0</v>
      </c>
      <c r="G59" s="223"/>
      <c r="H59" s="223"/>
      <c r="I59" s="224"/>
    </row>
    <row r="60" spans="1:9">
      <c r="A60" s="221" t="s">
        <v>256</v>
      </c>
      <c r="B60" s="222">
        <f>'(1) Budżet szczegółowy'!B61</f>
        <v>0</v>
      </c>
      <c r="C60" s="222">
        <f>'(1) Budżet szczegółowy'!E61</f>
        <v>0</v>
      </c>
      <c r="D60" s="223">
        <f>'(1) Budżet szczegółowy'!D61</f>
        <v>0</v>
      </c>
      <c r="E60" s="222">
        <f>'(1) Budżet szczegółowy'!C61</f>
        <v>0</v>
      </c>
      <c r="F60" s="223">
        <f t="shared" si="1"/>
        <v>0</v>
      </c>
      <c r="G60" s="223"/>
      <c r="H60" s="223"/>
      <c r="I60" s="224"/>
    </row>
    <row r="61" spans="1:9">
      <c r="A61" s="221" t="s">
        <v>257</v>
      </c>
      <c r="B61" s="222">
        <f>'(1) Budżet szczegółowy'!B62</f>
        <v>0</v>
      </c>
      <c r="C61" s="222">
        <f>'(1) Budżet szczegółowy'!E62</f>
        <v>0</v>
      </c>
      <c r="D61" s="223">
        <f>'(1) Budżet szczegółowy'!D62</f>
        <v>0</v>
      </c>
      <c r="E61" s="222">
        <f>'(1) Budżet szczegółowy'!C62</f>
        <v>0</v>
      </c>
      <c r="F61" s="223">
        <f t="shared" si="1"/>
        <v>0</v>
      </c>
      <c r="G61" s="223"/>
      <c r="H61" s="223"/>
      <c r="I61" s="224"/>
    </row>
    <row r="62" spans="1:9" ht="12.6" thickBot="1">
      <c r="A62" s="221" t="s">
        <v>258</v>
      </c>
      <c r="B62" s="222">
        <f>'(1) Budżet szczegółowy'!B63</f>
        <v>0</v>
      </c>
      <c r="C62" s="222">
        <f>'(1) Budżet szczegółowy'!E63</f>
        <v>0</v>
      </c>
      <c r="D62" s="223">
        <f>'(1) Budżet szczegółowy'!D63</f>
        <v>0</v>
      </c>
      <c r="E62" s="222">
        <f>'(1) Budżet szczegółowy'!C63</f>
        <v>0</v>
      </c>
      <c r="F62" s="223">
        <f t="shared" si="1"/>
        <v>0</v>
      </c>
      <c r="G62" s="223"/>
      <c r="H62" s="223"/>
      <c r="I62" s="224"/>
    </row>
    <row r="63" spans="1:9" hidden="1" outlineLevel="1">
      <c r="A63" s="221" t="s">
        <v>259</v>
      </c>
      <c r="B63" s="222">
        <f>'(1) Budżet szczegółowy'!B64</f>
        <v>0</v>
      </c>
      <c r="C63" s="222">
        <f>'(1) Budżet szczegółowy'!E64</f>
        <v>0</v>
      </c>
      <c r="D63" s="223">
        <f>'(1) Budżet szczegółowy'!D64</f>
        <v>0</v>
      </c>
      <c r="E63" s="222">
        <f>'(1) Budżet szczegółowy'!C64</f>
        <v>0</v>
      </c>
      <c r="F63" s="223">
        <f t="shared" si="1"/>
        <v>0</v>
      </c>
      <c r="G63" s="223"/>
      <c r="H63" s="223"/>
      <c r="I63" s="224"/>
    </row>
    <row r="64" spans="1:9" hidden="1" outlineLevel="1">
      <c r="A64" s="221" t="s">
        <v>260</v>
      </c>
      <c r="B64" s="222">
        <f>'(1) Budżet szczegółowy'!B65</f>
        <v>0</v>
      </c>
      <c r="C64" s="222">
        <f>'(1) Budżet szczegółowy'!E65</f>
        <v>0</v>
      </c>
      <c r="D64" s="223">
        <f>'(1) Budżet szczegółowy'!D65</f>
        <v>0</v>
      </c>
      <c r="E64" s="222">
        <f>'(1) Budżet szczegółowy'!C65</f>
        <v>0</v>
      </c>
      <c r="F64" s="223">
        <f t="shared" si="1"/>
        <v>0</v>
      </c>
      <c r="G64" s="223"/>
      <c r="H64" s="223"/>
      <c r="I64" s="224"/>
    </row>
    <row r="65" spans="1:9" hidden="1" outlineLevel="1">
      <c r="A65" s="221" t="s">
        <v>261</v>
      </c>
      <c r="B65" s="222">
        <f>'(1) Budżet szczegółowy'!B66</f>
        <v>0</v>
      </c>
      <c r="C65" s="222">
        <f>'(1) Budżet szczegółowy'!E66</f>
        <v>0</v>
      </c>
      <c r="D65" s="223">
        <f>'(1) Budżet szczegółowy'!D66</f>
        <v>0</v>
      </c>
      <c r="E65" s="222">
        <f>'(1) Budżet szczegółowy'!C66</f>
        <v>0</v>
      </c>
      <c r="F65" s="223">
        <f t="shared" si="1"/>
        <v>0</v>
      </c>
      <c r="G65" s="223"/>
      <c r="H65" s="223"/>
      <c r="I65" s="224"/>
    </row>
    <row r="66" spans="1:9" hidden="1" outlineLevel="1">
      <c r="A66" s="221" t="s">
        <v>262</v>
      </c>
      <c r="B66" s="222">
        <f>'(1) Budżet szczegółowy'!B67</f>
        <v>0</v>
      </c>
      <c r="C66" s="222">
        <f>'(1) Budżet szczegółowy'!E67</f>
        <v>0</v>
      </c>
      <c r="D66" s="223">
        <f>'(1) Budżet szczegółowy'!D67</f>
        <v>0</v>
      </c>
      <c r="E66" s="222">
        <f>'(1) Budżet szczegółowy'!C67</f>
        <v>0</v>
      </c>
      <c r="F66" s="223">
        <f t="shared" si="1"/>
        <v>0</v>
      </c>
      <c r="G66" s="223"/>
      <c r="H66" s="223"/>
      <c r="I66" s="224"/>
    </row>
    <row r="67" spans="1:9" hidden="1" outlineLevel="1">
      <c r="A67" s="221" t="s">
        <v>263</v>
      </c>
      <c r="B67" s="222">
        <f>'(1) Budżet szczegółowy'!B68</f>
        <v>0</v>
      </c>
      <c r="C67" s="222">
        <f>'(1) Budżet szczegółowy'!E68</f>
        <v>0</v>
      </c>
      <c r="D67" s="223">
        <f>'(1) Budżet szczegółowy'!D68</f>
        <v>0</v>
      </c>
      <c r="E67" s="222">
        <f>'(1) Budżet szczegółowy'!C68</f>
        <v>0</v>
      </c>
      <c r="F67" s="223">
        <f t="shared" si="1"/>
        <v>0</v>
      </c>
      <c r="G67" s="225"/>
      <c r="H67" s="225"/>
      <c r="I67" s="226"/>
    </row>
    <row r="68" spans="1:9" hidden="1" outlineLevel="1">
      <c r="A68" s="221" t="s">
        <v>264</v>
      </c>
      <c r="B68" s="222">
        <f>'(1) Budżet szczegółowy'!B69</f>
        <v>0</v>
      </c>
      <c r="C68" s="222">
        <f>'(1) Budżet szczegółowy'!E69</f>
        <v>0</v>
      </c>
      <c r="D68" s="223">
        <f>'(1) Budżet szczegółowy'!D69</f>
        <v>0</v>
      </c>
      <c r="E68" s="222">
        <f>'(1) Budżet szczegółowy'!C69</f>
        <v>0</v>
      </c>
      <c r="F68" s="223">
        <f t="shared" si="1"/>
        <v>0</v>
      </c>
      <c r="G68" s="225"/>
      <c r="H68" s="225"/>
      <c r="I68" s="226"/>
    </row>
    <row r="69" spans="1:9" hidden="1" outlineLevel="1">
      <c r="A69" s="221" t="s">
        <v>265</v>
      </c>
      <c r="B69" s="222">
        <f>'(1) Budżet szczegółowy'!B70</f>
        <v>0</v>
      </c>
      <c r="C69" s="222">
        <f>'(1) Budżet szczegółowy'!E70</f>
        <v>0</v>
      </c>
      <c r="D69" s="223">
        <f>'(1) Budżet szczegółowy'!D70</f>
        <v>0</v>
      </c>
      <c r="E69" s="222">
        <f>'(1) Budżet szczegółowy'!C70</f>
        <v>0</v>
      </c>
      <c r="F69" s="223">
        <f t="shared" si="1"/>
        <v>0</v>
      </c>
      <c r="G69" s="225"/>
      <c r="H69" s="225"/>
      <c r="I69" s="226"/>
    </row>
    <row r="70" spans="1:9" hidden="1" outlineLevel="1">
      <c r="A70" s="221" t="s">
        <v>266</v>
      </c>
      <c r="B70" s="222">
        <f>'(1) Budżet szczegółowy'!B71</f>
        <v>0</v>
      </c>
      <c r="C70" s="222">
        <f>'(1) Budżet szczegółowy'!E71</f>
        <v>0</v>
      </c>
      <c r="D70" s="223">
        <f>'(1) Budżet szczegółowy'!D71</f>
        <v>0</v>
      </c>
      <c r="E70" s="222">
        <f>'(1) Budżet szczegółowy'!C71</f>
        <v>0</v>
      </c>
      <c r="F70" s="223">
        <f t="shared" si="1"/>
        <v>0</v>
      </c>
      <c r="G70" s="225"/>
      <c r="H70" s="225"/>
      <c r="I70" s="226"/>
    </row>
    <row r="71" spans="1:9" hidden="1" outlineLevel="1">
      <c r="A71" s="221" t="s">
        <v>267</v>
      </c>
      <c r="B71" s="222">
        <f>'(1) Budżet szczegółowy'!B72</f>
        <v>0</v>
      </c>
      <c r="C71" s="222">
        <f>'(1) Budżet szczegółowy'!E72</f>
        <v>0</v>
      </c>
      <c r="D71" s="223">
        <f>'(1) Budżet szczegółowy'!D72</f>
        <v>0</v>
      </c>
      <c r="E71" s="222">
        <f>'(1) Budżet szczegółowy'!C72</f>
        <v>0</v>
      </c>
      <c r="F71" s="223">
        <f t="shared" si="1"/>
        <v>0</v>
      </c>
      <c r="G71" s="225"/>
      <c r="H71" s="225"/>
      <c r="I71" s="226"/>
    </row>
    <row r="72" spans="1:9" hidden="1" outlineLevel="1">
      <c r="A72" s="221" t="s">
        <v>268</v>
      </c>
      <c r="B72" s="222">
        <f>'(1) Budżet szczegółowy'!B73</f>
        <v>0</v>
      </c>
      <c r="C72" s="222">
        <f>'(1) Budżet szczegółowy'!E73</f>
        <v>0</v>
      </c>
      <c r="D72" s="223">
        <f>'(1) Budżet szczegółowy'!D73</f>
        <v>0</v>
      </c>
      <c r="E72" s="222">
        <f>'(1) Budżet szczegółowy'!C73</f>
        <v>0</v>
      </c>
      <c r="F72" s="223">
        <f t="shared" si="1"/>
        <v>0</v>
      </c>
      <c r="G72" s="225"/>
      <c r="H72" s="225"/>
      <c r="I72" s="226"/>
    </row>
    <row r="73" spans="1:9" hidden="1" outlineLevel="1">
      <c r="A73" s="221" t="s">
        <v>269</v>
      </c>
      <c r="B73" s="222">
        <f>'(1) Budżet szczegółowy'!B74</f>
        <v>0</v>
      </c>
      <c r="C73" s="222">
        <f>'(1) Budżet szczegółowy'!E74</f>
        <v>0</v>
      </c>
      <c r="D73" s="223">
        <f>'(1) Budżet szczegółowy'!D74</f>
        <v>0</v>
      </c>
      <c r="E73" s="222">
        <f>'(1) Budżet szczegółowy'!C74</f>
        <v>0</v>
      </c>
      <c r="F73" s="223">
        <f t="shared" si="1"/>
        <v>0</v>
      </c>
      <c r="G73" s="225"/>
      <c r="H73" s="225"/>
      <c r="I73" s="226"/>
    </row>
    <row r="74" spans="1:9" hidden="1" outlineLevel="1">
      <c r="A74" s="221" t="s">
        <v>270</v>
      </c>
      <c r="B74" s="222">
        <f>'(1) Budżet szczegółowy'!B75</f>
        <v>0</v>
      </c>
      <c r="C74" s="222">
        <f>'(1) Budżet szczegółowy'!E75</f>
        <v>0</v>
      </c>
      <c r="D74" s="223">
        <f>'(1) Budżet szczegółowy'!D75</f>
        <v>0</v>
      </c>
      <c r="E74" s="222">
        <f>'(1) Budżet szczegółowy'!C75</f>
        <v>0</v>
      </c>
      <c r="F74" s="223">
        <f t="shared" si="1"/>
        <v>0</v>
      </c>
      <c r="G74" s="225"/>
      <c r="H74" s="225"/>
      <c r="I74" s="226"/>
    </row>
    <row r="75" spans="1:9" hidden="1" outlineLevel="1">
      <c r="A75" s="221" t="s">
        <v>271</v>
      </c>
      <c r="B75" s="222">
        <f>'(1) Budżet szczegółowy'!B76</f>
        <v>0</v>
      </c>
      <c r="C75" s="222">
        <f>'(1) Budżet szczegółowy'!E76</f>
        <v>0</v>
      </c>
      <c r="D75" s="223">
        <f>'(1) Budżet szczegółowy'!D76</f>
        <v>0</v>
      </c>
      <c r="E75" s="222">
        <f>'(1) Budżet szczegółowy'!C76</f>
        <v>0</v>
      </c>
      <c r="F75" s="223">
        <f t="shared" si="1"/>
        <v>0</v>
      </c>
      <c r="G75" s="225"/>
      <c r="H75" s="225"/>
      <c r="I75" s="226"/>
    </row>
    <row r="76" spans="1:9" hidden="1" outlineLevel="1">
      <c r="A76" s="221" t="s">
        <v>272</v>
      </c>
      <c r="B76" s="222">
        <f>'(1) Budżet szczegółowy'!B77</f>
        <v>0</v>
      </c>
      <c r="C76" s="222">
        <f>'(1) Budżet szczegółowy'!E77</f>
        <v>0</v>
      </c>
      <c r="D76" s="223">
        <f>'(1) Budżet szczegółowy'!D77</f>
        <v>0</v>
      </c>
      <c r="E76" s="222">
        <f>'(1) Budżet szczegółowy'!C77</f>
        <v>0</v>
      </c>
      <c r="F76" s="223">
        <f t="shared" si="1"/>
        <v>0</v>
      </c>
      <c r="G76" s="225"/>
      <c r="H76" s="225"/>
      <c r="I76" s="226"/>
    </row>
    <row r="77" spans="1:9" hidden="1" outlineLevel="1">
      <c r="A77" s="221" t="s">
        <v>273</v>
      </c>
      <c r="B77" s="222">
        <f>'(1) Budżet szczegółowy'!B78</f>
        <v>0</v>
      </c>
      <c r="C77" s="222">
        <f>'(1) Budżet szczegółowy'!E78</f>
        <v>0</v>
      </c>
      <c r="D77" s="223">
        <f>'(1) Budżet szczegółowy'!D78</f>
        <v>0</v>
      </c>
      <c r="E77" s="222">
        <f>'(1) Budżet szczegółowy'!C78</f>
        <v>0</v>
      </c>
      <c r="F77" s="223">
        <f t="shared" si="1"/>
        <v>0</v>
      </c>
      <c r="G77" s="225"/>
      <c r="H77" s="225"/>
      <c r="I77" s="226"/>
    </row>
    <row r="78" spans="1:9" hidden="1" outlineLevel="1">
      <c r="A78" s="221" t="s">
        <v>274</v>
      </c>
      <c r="B78" s="222">
        <f>'(1) Budżet szczegółowy'!B79</f>
        <v>0</v>
      </c>
      <c r="C78" s="222">
        <f>'(1) Budżet szczegółowy'!E79</f>
        <v>0</v>
      </c>
      <c r="D78" s="223">
        <f>'(1) Budżet szczegółowy'!D79</f>
        <v>0</v>
      </c>
      <c r="E78" s="222">
        <f>'(1) Budżet szczegółowy'!C79</f>
        <v>0</v>
      </c>
      <c r="F78" s="223">
        <f t="shared" si="1"/>
        <v>0</v>
      </c>
      <c r="G78" s="225"/>
      <c r="H78" s="225"/>
      <c r="I78" s="226"/>
    </row>
    <row r="79" spans="1:9" hidden="1" outlineLevel="1">
      <c r="A79" s="221" t="s">
        <v>275</v>
      </c>
      <c r="B79" s="222">
        <f>'(1) Budżet szczegółowy'!B80</f>
        <v>0</v>
      </c>
      <c r="C79" s="222">
        <f>'(1) Budżet szczegółowy'!E80</f>
        <v>0</v>
      </c>
      <c r="D79" s="223">
        <f>'(1) Budżet szczegółowy'!D80</f>
        <v>0</v>
      </c>
      <c r="E79" s="222">
        <f>'(1) Budżet szczegółowy'!C80</f>
        <v>0</v>
      </c>
      <c r="F79" s="223">
        <f t="shared" si="1"/>
        <v>0</v>
      </c>
      <c r="G79" s="225"/>
      <c r="H79" s="225"/>
      <c r="I79" s="226"/>
    </row>
    <row r="80" spans="1:9" hidden="1" outlineLevel="1">
      <c r="A80" s="221" t="s">
        <v>276</v>
      </c>
      <c r="B80" s="222">
        <f>'(1) Budżet szczegółowy'!B81</f>
        <v>0</v>
      </c>
      <c r="C80" s="222">
        <f>'(1) Budżet szczegółowy'!E81</f>
        <v>0</v>
      </c>
      <c r="D80" s="223">
        <f>'(1) Budżet szczegółowy'!D81</f>
        <v>0</v>
      </c>
      <c r="E80" s="222">
        <f>'(1) Budżet szczegółowy'!C81</f>
        <v>0</v>
      </c>
      <c r="F80" s="223">
        <f t="shared" si="1"/>
        <v>0</v>
      </c>
      <c r="G80" s="225"/>
      <c r="H80" s="225"/>
      <c r="I80" s="226"/>
    </row>
    <row r="81" spans="1:9" hidden="1" outlineLevel="1">
      <c r="A81" s="221" t="s">
        <v>277</v>
      </c>
      <c r="B81" s="222">
        <f>'(1) Budżet szczegółowy'!B82</f>
        <v>0</v>
      </c>
      <c r="C81" s="222">
        <f>'(1) Budżet szczegółowy'!E82</f>
        <v>0</v>
      </c>
      <c r="D81" s="223">
        <f>'(1) Budżet szczegółowy'!D82</f>
        <v>0</v>
      </c>
      <c r="E81" s="222">
        <f>'(1) Budżet szczegółowy'!C82</f>
        <v>0</v>
      </c>
      <c r="F81" s="223">
        <f t="shared" si="1"/>
        <v>0</v>
      </c>
      <c r="G81" s="225"/>
      <c r="H81" s="225"/>
      <c r="I81" s="226"/>
    </row>
    <row r="82" spans="1:9" hidden="1" outlineLevel="1">
      <c r="A82" s="221" t="s">
        <v>278</v>
      </c>
      <c r="B82" s="222">
        <f>'(1) Budżet szczegółowy'!B83</f>
        <v>0</v>
      </c>
      <c r="C82" s="222">
        <f>'(1) Budżet szczegółowy'!E83</f>
        <v>0</v>
      </c>
      <c r="D82" s="223">
        <f>'(1) Budżet szczegółowy'!D83</f>
        <v>0</v>
      </c>
      <c r="E82" s="222">
        <f>'(1) Budżet szczegółowy'!C83</f>
        <v>0</v>
      </c>
      <c r="F82" s="223">
        <f t="shared" si="1"/>
        <v>0</v>
      </c>
      <c r="G82" s="225"/>
      <c r="H82" s="225"/>
      <c r="I82" s="226"/>
    </row>
    <row r="83" spans="1:9" hidden="1" outlineLevel="1">
      <c r="A83" s="221" t="s">
        <v>279</v>
      </c>
      <c r="B83" s="222">
        <f>'(1) Budżet szczegółowy'!B84</f>
        <v>0</v>
      </c>
      <c r="C83" s="222">
        <f>'(1) Budżet szczegółowy'!E84</f>
        <v>0</v>
      </c>
      <c r="D83" s="223">
        <f>'(1) Budżet szczegółowy'!D84</f>
        <v>0</v>
      </c>
      <c r="E83" s="222">
        <f>'(1) Budżet szczegółowy'!C84</f>
        <v>0</v>
      </c>
      <c r="F83" s="223">
        <f t="shared" si="1"/>
        <v>0</v>
      </c>
      <c r="G83" s="225"/>
      <c r="H83" s="225"/>
      <c r="I83" s="226"/>
    </row>
    <row r="84" spans="1:9" hidden="1" outlineLevel="1">
      <c r="A84" s="221" t="s">
        <v>280</v>
      </c>
      <c r="B84" s="222">
        <f>'(1) Budżet szczegółowy'!B85</f>
        <v>0</v>
      </c>
      <c r="C84" s="222">
        <f>'(1) Budżet szczegółowy'!E85</f>
        <v>0</v>
      </c>
      <c r="D84" s="223">
        <f>'(1) Budżet szczegółowy'!D85</f>
        <v>0</v>
      </c>
      <c r="E84" s="222">
        <f>'(1) Budżet szczegółowy'!C85</f>
        <v>0</v>
      </c>
      <c r="F84" s="223">
        <f t="shared" si="1"/>
        <v>0</v>
      </c>
      <c r="G84" s="225"/>
      <c r="H84" s="225"/>
      <c r="I84" s="226"/>
    </row>
    <row r="85" spans="1:9" hidden="1" outlineLevel="1">
      <c r="A85" s="221" t="s">
        <v>281</v>
      </c>
      <c r="B85" s="222">
        <f>'(1) Budżet szczegółowy'!B86</f>
        <v>0</v>
      </c>
      <c r="C85" s="222">
        <f>'(1) Budżet szczegółowy'!E86</f>
        <v>0</v>
      </c>
      <c r="D85" s="223">
        <f>'(1) Budżet szczegółowy'!D86</f>
        <v>0</v>
      </c>
      <c r="E85" s="222">
        <f>'(1) Budżet szczegółowy'!C86</f>
        <v>0</v>
      </c>
      <c r="F85" s="223">
        <f t="shared" si="1"/>
        <v>0</v>
      </c>
      <c r="G85" s="225"/>
      <c r="H85" s="225"/>
      <c r="I85" s="226"/>
    </row>
    <row r="86" spans="1:9" hidden="1" outlineLevel="1">
      <c r="A86" s="221" t="s">
        <v>282</v>
      </c>
      <c r="B86" s="222">
        <f>'(1) Budżet szczegółowy'!B87</f>
        <v>0</v>
      </c>
      <c r="C86" s="222">
        <f>'(1) Budżet szczegółowy'!E87</f>
        <v>0</v>
      </c>
      <c r="D86" s="223">
        <f>'(1) Budżet szczegółowy'!D87</f>
        <v>0</v>
      </c>
      <c r="E86" s="222">
        <f>'(1) Budżet szczegółowy'!C87</f>
        <v>0</v>
      </c>
      <c r="F86" s="223">
        <f t="shared" si="1"/>
        <v>0</v>
      </c>
      <c r="G86" s="225"/>
      <c r="H86" s="225"/>
      <c r="I86" s="226"/>
    </row>
    <row r="87" spans="1:9" hidden="1" outlineLevel="1">
      <c r="A87" s="221" t="s">
        <v>283</v>
      </c>
      <c r="B87" s="222">
        <f>'(1) Budżet szczegółowy'!B88</f>
        <v>0</v>
      </c>
      <c r="C87" s="222">
        <f>'(1) Budżet szczegółowy'!E88</f>
        <v>0</v>
      </c>
      <c r="D87" s="223">
        <f>'(1) Budżet szczegółowy'!D88</f>
        <v>0</v>
      </c>
      <c r="E87" s="222">
        <f>'(1) Budżet szczegółowy'!C88</f>
        <v>0</v>
      </c>
      <c r="F87" s="223">
        <f t="shared" si="1"/>
        <v>0</v>
      </c>
      <c r="G87" s="225"/>
      <c r="H87" s="225"/>
      <c r="I87" s="226"/>
    </row>
    <row r="88" spans="1:9" hidden="1" outlineLevel="1">
      <c r="A88" s="221" t="s">
        <v>284</v>
      </c>
      <c r="B88" s="222">
        <f>'(1) Budżet szczegółowy'!B89</f>
        <v>0</v>
      </c>
      <c r="C88" s="222">
        <f>'(1) Budżet szczegółowy'!E89</f>
        <v>0</v>
      </c>
      <c r="D88" s="223">
        <f>'(1) Budżet szczegółowy'!D89</f>
        <v>0</v>
      </c>
      <c r="E88" s="222">
        <f>'(1) Budżet szczegółowy'!C89</f>
        <v>0</v>
      </c>
      <c r="F88" s="223">
        <f t="shared" si="1"/>
        <v>0</v>
      </c>
      <c r="G88" s="225"/>
      <c r="H88" s="225"/>
      <c r="I88" s="226"/>
    </row>
    <row r="89" spans="1:9" hidden="1" outlineLevel="1">
      <c r="A89" s="221" t="s">
        <v>285</v>
      </c>
      <c r="B89" s="222">
        <f>'(1) Budżet szczegółowy'!B90</f>
        <v>0</v>
      </c>
      <c r="C89" s="222">
        <f>'(1) Budżet szczegółowy'!E90</f>
        <v>0</v>
      </c>
      <c r="D89" s="223">
        <f>'(1) Budżet szczegółowy'!D90</f>
        <v>0</v>
      </c>
      <c r="E89" s="222">
        <f>'(1) Budżet szczegółowy'!C90</f>
        <v>0</v>
      </c>
      <c r="F89" s="223">
        <f t="shared" si="1"/>
        <v>0</v>
      </c>
      <c r="G89" s="225"/>
      <c r="H89" s="225"/>
      <c r="I89" s="226"/>
    </row>
    <row r="90" spans="1:9" hidden="1" outlineLevel="1">
      <c r="A90" s="221" t="s">
        <v>286</v>
      </c>
      <c r="B90" s="222">
        <f>'(1) Budżet szczegółowy'!B91</f>
        <v>0</v>
      </c>
      <c r="C90" s="222">
        <f>'(1) Budżet szczegółowy'!E91</f>
        <v>0</v>
      </c>
      <c r="D90" s="223">
        <f>'(1) Budżet szczegółowy'!D91</f>
        <v>0</v>
      </c>
      <c r="E90" s="222">
        <f>'(1) Budżet szczegółowy'!C91</f>
        <v>0</v>
      </c>
      <c r="F90" s="223">
        <f t="shared" si="1"/>
        <v>0</v>
      </c>
      <c r="G90" s="225"/>
      <c r="H90" s="225"/>
      <c r="I90" s="226"/>
    </row>
    <row r="91" spans="1:9" hidden="1" outlineLevel="1">
      <c r="A91" s="221" t="s">
        <v>287</v>
      </c>
      <c r="B91" s="222">
        <f>'(1) Budżet szczegółowy'!B92</f>
        <v>0</v>
      </c>
      <c r="C91" s="222">
        <f>'(1) Budżet szczegółowy'!E92</f>
        <v>0</v>
      </c>
      <c r="D91" s="223">
        <f>'(1) Budżet szczegółowy'!D92</f>
        <v>0</v>
      </c>
      <c r="E91" s="222">
        <f>'(1) Budżet szczegółowy'!C92</f>
        <v>0</v>
      </c>
      <c r="F91" s="223">
        <f t="shared" si="1"/>
        <v>0</v>
      </c>
      <c r="G91" s="225"/>
      <c r="H91" s="225"/>
      <c r="I91" s="226"/>
    </row>
    <row r="92" spans="1:9" hidden="1" outlineLevel="1">
      <c r="A92" s="221" t="s">
        <v>288</v>
      </c>
      <c r="B92" s="222">
        <f>'(1) Budżet szczegółowy'!B93</f>
        <v>0</v>
      </c>
      <c r="C92" s="222">
        <f>'(1) Budżet szczegółowy'!E93</f>
        <v>0</v>
      </c>
      <c r="D92" s="223">
        <f>'(1) Budżet szczegółowy'!D93</f>
        <v>0</v>
      </c>
      <c r="E92" s="222">
        <f>'(1) Budżet szczegółowy'!C93</f>
        <v>0</v>
      </c>
      <c r="F92" s="223">
        <f t="shared" si="1"/>
        <v>0</v>
      </c>
      <c r="G92" s="225"/>
      <c r="H92" s="225"/>
      <c r="I92" s="226"/>
    </row>
    <row r="93" spans="1:9" hidden="1" outlineLevel="1">
      <c r="A93" s="221" t="s">
        <v>289</v>
      </c>
      <c r="B93" s="222">
        <f>'(1) Budżet szczegółowy'!B94</f>
        <v>0</v>
      </c>
      <c r="C93" s="222">
        <f>'(1) Budżet szczegółowy'!E94</f>
        <v>0</v>
      </c>
      <c r="D93" s="223">
        <f>'(1) Budżet szczegółowy'!D94</f>
        <v>0</v>
      </c>
      <c r="E93" s="222">
        <f>'(1) Budżet szczegółowy'!C94</f>
        <v>0</v>
      </c>
      <c r="F93" s="223">
        <f t="shared" si="1"/>
        <v>0</v>
      </c>
      <c r="G93" s="225"/>
      <c r="H93" s="225"/>
      <c r="I93" s="226"/>
    </row>
    <row r="94" spans="1:9" hidden="1" outlineLevel="1">
      <c r="A94" s="221" t="s">
        <v>290</v>
      </c>
      <c r="B94" s="222">
        <f>'(1) Budżet szczegółowy'!B95</f>
        <v>0</v>
      </c>
      <c r="C94" s="222">
        <f>'(1) Budżet szczegółowy'!E95</f>
        <v>0</v>
      </c>
      <c r="D94" s="223">
        <f>'(1) Budżet szczegółowy'!D95</f>
        <v>0</v>
      </c>
      <c r="E94" s="222">
        <f>'(1) Budżet szczegółowy'!C95</f>
        <v>0</v>
      </c>
      <c r="F94" s="223">
        <f t="shared" si="1"/>
        <v>0</v>
      </c>
      <c r="G94" s="225"/>
      <c r="H94" s="225"/>
      <c r="I94" s="226"/>
    </row>
    <row r="95" spans="1:9" hidden="1" outlineLevel="1">
      <c r="A95" s="221" t="s">
        <v>291</v>
      </c>
      <c r="B95" s="222">
        <f>'(1) Budżet szczegółowy'!B96</f>
        <v>0</v>
      </c>
      <c r="C95" s="222">
        <f>'(1) Budżet szczegółowy'!E96</f>
        <v>0</v>
      </c>
      <c r="D95" s="223">
        <f>'(1) Budżet szczegółowy'!D96</f>
        <v>0</v>
      </c>
      <c r="E95" s="222">
        <f>'(1) Budżet szczegółowy'!C96</f>
        <v>0</v>
      </c>
      <c r="F95" s="223">
        <f t="shared" si="1"/>
        <v>0</v>
      </c>
      <c r="G95" s="225"/>
      <c r="H95" s="225"/>
      <c r="I95" s="226"/>
    </row>
    <row r="96" spans="1:9" hidden="1" outlineLevel="1">
      <c r="A96" s="221" t="s">
        <v>292</v>
      </c>
      <c r="B96" s="222">
        <f>'(1) Budżet szczegółowy'!B97</f>
        <v>0</v>
      </c>
      <c r="C96" s="222">
        <f>'(1) Budżet szczegółowy'!E97</f>
        <v>0</v>
      </c>
      <c r="D96" s="223">
        <f>'(1) Budżet szczegółowy'!D97</f>
        <v>0</v>
      </c>
      <c r="E96" s="222">
        <f>'(1) Budżet szczegółowy'!C97</f>
        <v>0</v>
      </c>
      <c r="F96" s="223">
        <f t="shared" si="1"/>
        <v>0</v>
      </c>
      <c r="G96" s="225"/>
      <c r="H96" s="225"/>
      <c r="I96" s="226"/>
    </row>
    <row r="97" spans="1:9" hidden="1" outlineLevel="1">
      <c r="A97" s="221" t="s">
        <v>293</v>
      </c>
      <c r="B97" s="222">
        <f>'(1) Budżet szczegółowy'!B98</f>
        <v>0</v>
      </c>
      <c r="C97" s="222">
        <f>'(1) Budżet szczegółowy'!E98</f>
        <v>0</v>
      </c>
      <c r="D97" s="223">
        <f>'(1) Budżet szczegółowy'!D98</f>
        <v>0</v>
      </c>
      <c r="E97" s="222">
        <f>'(1) Budżet szczegółowy'!C98</f>
        <v>0</v>
      </c>
      <c r="F97" s="223">
        <f t="shared" si="1"/>
        <v>0</v>
      </c>
      <c r="G97" s="225"/>
      <c r="H97" s="225"/>
      <c r="I97" s="226"/>
    </row>
    <row r="98" spans="1:9" hidden="1" outlineLevel="1">
      <c r="A98" s="221" t="s">
        <v>294</v>
      </c>
      <c r="B98" s="222">
        <f>'(1) Budżet szczegółowy'!B99</f>
        <v>0</v>
      </c>
      <c r="C98" s="222">
        <f>'(1) Budżet szczegółowy'!E99</f>
        <v>0</v>
      </c>
      <c r="D98" s="223">
        <f>'(1) Budżet szczegółowy'!D99</f>
        <v>0</v>
      </c>
      <c r="E98" s="222">
        <f>'(1) Budżet szczegółowy'!C99</f>
        <v>0</v>
      </c>
      <c r="F98" s="223">
        <f t="shared" si="1"/>
        <v>0</v>
      </c>
      <c r="G98" s="225"/>
      <c r="H98" s="225"/>
      <c r="I98" s="226"/>
    </row>
    <row r="99" spans="1:9" hidden="1" outlineLevel="1">
      <c r="A99" s="221" t="s">
        <v>295</v>
      </c>
      <c r="B99" s="222">
        <f>'(1) Budżet szczegółowy'!B100</f>
        <v>0</v>
      </c>
      <c r="C99" s="222">
        <f>'(1) Budżet szczegółowy'!E100</f>
        <v>0</v>
      </c>
      <c r="D99" s="223">
        <f>'(1) Budżet szczegółowy'!D100</f>
        <v>0</v>
      </c>
      <c r="E99" s="222">
        <f>'(1) Budżet szczegółowy'!C100</f>
        <v>0</v>
      </c>
      <c r="F99" s="223">
        <f t="shared" si="1"/>
        <v>0</v>
      </c>
      <c r="G99" s="225"/>
      <c r="H99" s="225"/>
      <c r="I99" s="226"/>
    </row>
    <row r="100" spans="1:9" hidden="1" outlineLevel="1">
      <c r="A100" s="221" t="s">
        <v>296</v>
      </c>
      <c r="B100" s="222">
        <f>'(1) Budżet szczegółowy'!B101</f>
        <v>0</v>
      </c>
      <c r="C100" s="222">
        <f>'(1) Budżet szczegółowy'!E101</f>
        <v>0</v>
      </c>
      <c r="D100" s="223">
        <f>'(1) Budżet szczegółowy'!D101</f>
        <v>0</v>
      </c>
      <c r="E100" s="222">
        <f>'(1) Budżet szczegółowy'!C101</f>
        <v>0</v>
      </c>
      <c r="F100" s="223">
        <f t="shared" si="1"/>
        <v>0</v>
      </c>
      <c r="G100" s="225"/>
      <c r="H100" s="225"/>
      <c r="I100" s="226"/>
    </row>
    <row r="101" spans="1:9" hidden="1" outlineLevel="1">
      <c r="A101" s="221" t="s">
        <v>297</v>
      </c>
      <c r="B101" s="222">
        <f>'(1) Budżet szczegółowy'!B102</f>
        <v>0</v>
      </c>
      <c r="C101" s="222">
        <f>'(1) Budżet szczegółowy'!E102</f>
        <v>0</v>
      </c>
      <c r="D101" s="223">
        <f>'(1) Budżet szczegółowy'!D102</f>
        <v>0</v>
      </c>
      <c r="E101" s="222">
        <f>'(1) Budżet szczegółowy'!C102</f>
        <v>0</v>
      </c>
      <c r="F101" s="223">
        <f t="shared" si="1"/>
        <v>0</v>
      </c>
      <c r="G101" s="225"/>
      <c r="H101" s="225"/>
      <c r="I101" s="226"/>
    </row>
    <row r="102" spans="1:9" hidden="1" outlineLevel="1">
      <c r="A102" s="221" t="s">
        <v>298</v>
      </c>
      <c r="B102" s="222">
        <f>'(1) Budżet szczegółowy'!B103</f>
        <v>0</v>
      </c>
      <c r="C102" s="222">
        <f>'(1) Budżet szczegółowy'!E103</f>
        <v>0</v>
      </c>
      <c r="D102" s="223">
        <f>'(1) Budżet szczegółowy'!D103</f>
        <v>0</v>
      </c>
      <c r="E102" s="222">
        <f>'(1) Budżet szczegółowy'!C103</f>
        <v>0</v>
      </c>
      <c r="F102" s="223">
        <f t="shared" si="1"/>
        <v>0</v>
      </c>
      <c r="G102" s="225"/>
      <c r="H102" s="225"/>
      <c r="I102" s="226"/>
    </row>
    <row r="103" spans="1:9" hidden="1" outlineLevel="1">
      <c r="A103" s="221" t="s">
        <v>299</v>
      </c>
      <c r="B103" s="222">
        <f>'(1) Budżet szczegółowy'!B104</f>
        <v>0</v>
      </c>
      <c r="C103" s="222">
        <f>'(1) Budżet szczegółowy'!E104</f>
        <v>0</v>
      </c>
      <c r="D103" s="223">
        <f>'(1) Budżet szczegółowy'!D104</f>
        <v>0</v>
      </c>
      <c r="E103" s="222">
        <f>'(1) Budżet szczegółowy'!C104</f>
        <v>0</v>
      </c>
      <c r="F103" s="223">
        <f t="shared" si="1"/>
        <v>0</v>
      </c>
      <c r="G103" s="225"/>
      <c r="H103" s="225"/>
      <c r="I103" s="226"/>
    </row>
    <row r="104" spans="1:9" hidden="1" outlineLevel="1">
      <c r="A104" s="221" t="s">
        <v>300</v>
      </c>
      <c r="B104" s="222">
        <f>'(1) Budżet szczegółowy'!B105</f>
        <v>0</v>
      </c>
      <c r="C104" s="222">
        <f>'(1) Budżet szczegółowy'!E105</f>
        <v>0</v>
      </c>
      <c r="D104" s="223">
        <f>'(1) Budżet szczegółowy'!D105</f>
        <v>0</v>
      </c>
      <c r="E104" s="222">
        <f>'(1) Budżet szczegółowy'!C105</f>
        <v>0</v>
      </c>
      <c r="F104" s="223">
        <f t="shared" si="1"/>
        <v>0</v>
      </c>
      <c r="G104" s="225"/>
      <c r="H104" s="225"/>
      <c r="I104" s="226"/>
    </row>
    <row r="105" spans="1:9" hidden="1" outlineLevel="1">
      <c r="A105" s="221" t="s">
        <v>301</v>
      </c>
      <c r="B105" s="222">
        <f>'(1) Budżet szczegółowy'!B106</f>
        <v>0</v>
      </c>
      <c r="C105" s="222">
        <f>'(1) Budżet szczegółowy'!E106</f>
        <v>0</v>
      </c>
      <c r="D105" s="223">
        <f>'(1) Budżet szczegółowy'!D106</f>
        <v>0</v>
      </c>
      <c r="E105" s="222">
        <f>'(1) Budżet szczegółowy'!C106</f>
        <v>0</v>
      </c>
      <c r="F105" s="223">
        <f t="shared" si="1"/>
        <v>0</v>
      </c>
      <c r="G105" s="225"/>
      <c r="H105" s="225"/>
      <c r="I105" s="226"/>
    </row>
    <row r="106" spans="1:9" hidden="1" outlineLevel="1">
      <c r="A106" s="221" t="s">
        <v>302</v>
      </c>
      <c r="B106" s="222">
        <f>'(1) Budżet szczegółowy'!B107</f>
        <v>0</v>
      </c>
      <c r="C106" s="222">
        <f>'(1) Budżet szczegółowy'!E107</f>
        <v>0</v>
      </c>
      <c r="D106" s="223">
        <f>'(1) Budżet szczegółowy'!D107</f>
        <v>0</v>
      </c>
      <c r="E106" s="222">
        <f>'(1) Budżet szczegółowy'!C107</f>
        <v>0</v>
      </c>
      <c r="F106" s="223">
        <f t="shared" si="1"/>
        <v>0</v>
      </c>
      <c r="G106" s="225"/>
      <c r="H106" s="225"/>
      <c r="I106" s="226"/>
    </row>
    <row r="107" spans="1:9" ht="12.6" hidden="1" outlineLevel="1" thickBot="1">
      <c r="A107" s="221" t="s">
        <v>303</v>
      </c>
      <c r="B107" s="222">
        <f>'(1) Budżet szczegółowy'!B108</f>
        <v>0</v>
      </c>
      <c r="C107" s="222">
        <f>'(1) Budżet szczegółowy'!E108</f>
        <v>0</v>
      </c>
      <c r="D107" s="223">
        <f>'(1) Budżet szczegółowy'!D108</f>
        <v>0</v>
      </c>
      <c r="E107" s="222">
        <f>'(1) Budżet szczegółowy'!C108</f>
        <v>0</v>
      </c>
      <c r="F107" s="223">
        <f t="shared" si="1"/>
        <v>0</v>
      </c>
      <c r="G107" s="227"/>
      <c r="H107" s="227"/>
      <c r="I107" s="228"/>
    </row>
    <row r="108" spans="1:9" collapsed="1">
      <c r="A108" s="217" t="s">
        <v>22</v>
      </c>
      <c r="B108" s="218" t="str">
        <f>'(1) Budżet szczegółowy'!B110:N110</f>
        <v>DZIAŁANIE 3</v>
      </c>
      <c r="C108" s="218"/>
      <c r="D108" s="219"/>
      <c r="E108" s="218"/>
      <c r="F108" s="219">
        <f>SUM(F109:F158)</f>
        <v>0</v>
      </c>
      <c r="G108" s="219">
        <f t="shared" ref="G108" si="5">SUM(G109:G158)</f>
        <v>0</v>
      </c>
      <c r="H108" s="219">
        <f t="shared" ref="H108" si="6">SUM(H109:H158)</f>
        <v>0</v>
      </c>
      <c r="I108" s="220">
        <f t="shared" ref="I108" si="7">SUM(I109:I158)</f>
        <v>0</v>
      </c>
    </row>
    <row r="109" spans="1:9">
      <c r="A109" s="221" t="s">
        <v>304</v>
      </c>
      <c r="B109" s="222">
        <f>'(1) Budżet szczegółowy'!B111</f>
        <v>0</v>
      </c>
      <c r="C109" s="222">
        <f>'(1) Budżet szczegółowy'!E111</f>
        <v>0</v>
      </c>
      <c r="D109" s="223">
        <f>'(1) Budżet szczegółowy'!D111</f>
        <v>0</v>
      </c>
      <c r="E109" s="222">
        <f>'(1) Budżet szczegółowy'!C111</f>
        <v>0</v>
      </c>
      <c r="F109" s="223">
        <f t="shared" si="1"/>
        <v>0</v>
      </c>
      <c r="G109" s="223"/>
      <c r="H109" s="223"/>
      <c r="I109" s="224"/>
    </row>
    <row r="110" spans="1:9">
      <c r="A110" s="221" t="s">
        <v>305</v>
      </c>
      <c r="B110" s="222">
        <f>'(1) Budżet szczegółowy'!B112</f>
        <v>0</v>
      </c>
      <c r="C110" s="222">
        <f>'(1) Budżet szczegółowy'!E112</f>
        <v>0</v>
      </c>
      <c r="D110" s="223">
        <f>'(1) Budżet szczegółowy'!D112</f>
        <v>0</v>
      </c>
      <c r="E110" s="222">
        <f>'(1) Budżet szczegółowy'!C112</f>
        <v>0</v>
      </c>
      <c r="F110" s="223">
        <f t="shared" si="1"/>
        <v>0</v>
      </c>
      <c r="G110" s="223"/>
      <c r="H110" s="223"/>
      <c r="I110" s="224"/>
    </row>
    <row r="111" spans="1:9">
      <c r="A111" s="221" t="s">
        <v>306</v>
      </c>
      <c r="B111" s="222">
        <f>'(1) Budżet szczegółowy'!B113</f>
        <v>0</v>
      </c>
      <c r="C111" s="222">
        <f>'(1) Budżet szczegółowy'!E113</f>
        <v>0</v>
      </c>
      <c r="D111" s="223">
        <f>'(1) Budżet szczegółowy'!D113</f>
        <v>0</v>
      </c>
      <c r="E111" s="222">
        <f>'(1) Budżet szczegółowy'!C113</f>
        <v>0</v>
      </c>
      <c r="F111" s="223">
        <f t="shared" si="1"/>
        <v>0</v>
      </c>
      <c r="G111" s="223"/>
      <c r="H111" s="223"/>
      <c r="I111" s="224"/>
    </row>
    <row r="112" spans="1:9">
      <c r="A112" s="221" t="s">
        <v>307</v>
      </c>
      <c r="B112" s="222">
        <f>'(1) Budżet szczegółowy'!B114</f>
        <v>0</v>
      </c>
      <c r="C112" s="222">
        <f>'(1) Budżet szczegółowy'!E114</f>
        <v>0</v>
      </c>
      <c r="D112" s="223">
        <f>'(1) Budżet szczegółowy'!D114</f>
        <v>0</v>
      </c>
      <c r="E112" s="222">
        <f>'(1) Budżet szczegółowy'!C114</f>
        <v>0</v>
      </c>
      <c r="F112" s="223">
        <f t="shared" si="1"/>
        <v>0</v>
      </c>
      <c r="G112" s="223"/>
      <c r="H112" s="223"/>
      <c r="I112" s="224"/>
    </row>
    <row r="113" spans="1:9" ht="12.6" thickBot="1">
      <c r="A113" s="221" t="s">
        <v>308</v>
      </c>
      <c r="B113" s="222">
        <f>'(1) Budżet szczegółowy'!B115</f>
        <v>0</v>
      </c>
      <c r="C113" s="222">
        <f>'(1) Budżet szczegółowy'!E115</f>
        <v>0</v>
      </c>
      <c r="D113" s="223">
        <f>'(1) Budżet szczegółowy'!D115</f>
        <v>0</v>
      </c>
      <c r="E113" s="222">
        <f>'(1) Budżet szczegółowy'!C115</f>
        <v>0</v>
      </c>
      <c r="F113" s="223">
        <f t="shared" si="1"/>
        <v>0</v>
      </c>
      <c r="G113" s="223"/>
      <c r="H113" s="223"/>
      <c r="I113" s="224"/>
    </row>
    <row r="114" spans="1:9" hidden="1" outlineLevel="1">
      <c r="A114" s="221" t="s">
        <v>309</v>
      </c>
      <c r="B114" s="222">
        <f>'(1) Budżet szczegółowy'!B116</f>
        <v>0</v>
      </c>
      <c r="C114" s="222">
        <f>'(1) Budżet szczegółowy'!E116</f>
        <v>0</v>
      </c>
      <c r="D114" s="223">
        <f>'(1) Budżet szczegółowy'!D116</f>
        <v>0</v>
      </c>
      <c r="E114" s="222">
        <f>'(1) Budżet szczegółowy'!C116</f>
        <v>0</v>
      </c>
      <c r="F114" s="223">
        <f t="shared" si="1"/>
        <v>0</v>
      </c>
      <c r="G114" s="223"/>
      <c r="H114" s="223"/>
      <c r="I114" s="224"/>
    </row>
    <row r="115" spans="1:9" hidden="1" outlineLevel="1">
      <c r="A115" s="221" t="s">
        <v>310</v>
      </c>
      <c r="B115" s="222">
        <f>'(1) Budżet szczegółowy'!B117</f>
        <v>0</v>
      </c>
      <c r="C115" s="222">
        <f>'(1) Budżet szczegółowy'!E117</f>
        <v>0</v>
      </c>
      <c r="D115" s="223">
        <f>'(1) Budżet szczegółowy'!D117</f>
        <v>0</v>
      </c>
      <c r="E115" s="222">
        <f>'(1) Budżet szczegółowy'!C117</f>
        <v>0</v>
      </c>
      <c r="F115" s="223">
        <f t="shared" si="1"/>
        <v>0</v>
      </c>
      <c r="G115" s="223"/>
      <c r="H115" s="223"/>
      <c r="I115" s="224"/>
    </row>
    <row r="116" spans="1:9" hidden="1" outlineLevel="1">
      <c r="A116" s="221" t="s">
        <v>311</v>
      </c>
      <c r="B116" s="222">
        <f>'(1) Budżet szczegółowy'!B118</f>
        <v>0</v>
      </c>
      <c r="C116" s="222">
        <f>'(1) Budżet szczegółowy'!E118</f>
        <v>0</v>
      </c>
      <c r="D116" s="223">
        <f>'(1) Budżet szczegółowy'!D118</f>
        <v>0</v>
      </c>
      <c r="E116" s="222">
        <f>'(1) Budżet szczegółowy'!C118</f>
        <v>0</v>
      </c>
      <c r="F116" s="223">
        <f t="shared" si="1"/>
        <v>0</v>
      </c>
      <c r="G116" s="223"/>
      <c r="H116" s="223"/>
      <c r="I116" s="224"/>
    </row>
    <row r="117" spans="1:9" hidden="1" outlineLevel="1">
      <c r="A117" s="221" t="s">
        <v>312</v>
      </c>
      <c r="B117" s="222">
        <f>'(1) Budżet szczegółowy'!B119</f>
        <v>0</v>
      </c>
      <c r="C117" s="222">
        <f>'(1) Budżet szczegółowy'!E119</f>
        <v>0</v>
      </c>
      <c r="D117" s="223">
        <f>'(1) Budżet szczegółowy'!D119</f>
        <v>0</v>
      </c>
      <c r="E117" s="222">
        <f>'(1) Budżet szczegółowy'!C119</f>
        <v>0</v>
      </c>
      <c r="F117" s="223">
        <f t="shared" si="1"/>
        <v>0</v>
      </c>
      <c r="G117" s="223"/>
      <c r="H117" s="223"/>
      <c r="I117" s="224"/>
    </row>
    <row r="118" spans="1:9" hidden="1" outlineLevel="1">
      <c r="A118" s="221" t="s">
        <v>313</v>
      </c>
      <c r="B118" s="222">
        <f>'(1) Budżet szczegółowy'!B120</f>
        <v>0</v>
      </c>
      <c r="C118" s="222">
        <f>'(1) Budżet szczegółowy'!E120</f>
        <v>0</v>
      </c>
      <c r="D118" s="223">
        <f>'(1) Budżet szczegółowy'!D120</f>
        <v>0</v>
      </c>
      <c r="E118" s="222">
        <f>'(1) Budżet szczegółowy'!C120</f>
        <v>0</v>
      </c>
      <c r="F118" s="223">
        <f t="shared" si="1"/>
        <v>0</v>
      </c>
      <c r="G118" s="225"/>
      <c r="H118" s="225"/>
      <c r="I118" s="226"/>
    </row>
    <row r="119" spans="1:9" hidden="1" outlineLevel="1">
      <c r="A119" s="221" t="s">
        <v>314</v>
      </c>
      <c r="B119" s="222">
        <f>'(1) Budżet szczegółowy'!B121</f>
        <v>0</v>
      </c>
      <c r="C119" s="222">
        <f>'(1) Budżet szczegółowy'!E121</f>
        <v>0</v>
      </c>
      <c r="D119" s="223">
        <f>'(1) Budżet szczegółowy'!D121</f>
        <v>0</v>
      </c>
      <c r="E119" s="222">
        <f>'(1) Budżet szczegółowy'!C121</f>
        <v>0</v>
      </c>
      <c r="F119" s="223">
        <f t="shared" si="1"/>
        <v>0</v>
      </c>
      <c r="G119" s="225"/>
      <c r="H119" s="225"/>
      <c r="I119" s="226"/>
    </row>
    <row r="120" spans="1:9" hidden="1" outlineLevel="1">
      <c r="A120" s="221" t="s">
        <v>315</v>
      </c>
      <c r="B120" s="222">
        <f>'(1) Budżet szczegółowy'!B122</f>
        <v>0</v>
      </c>
      <c r="C120" s="222">
        <f>'(1) Budżet szczegółowy'!E122</f>
        <v>0</v>
      </c>
      <c r="D120" s="223">
        <f>'(1) Budżet szczegółowy'!D122</f>
        <v>0</v>
      </c>
      <c r="E120" s="222">
        <f>'(1) Budżet szczegółowy'!C122</f>
        <v>0</v>
      </c>
      <c r="F120" s="223">
        <f t="shared" si="1"/>
        <v>0</v>
      </c>
      <c r="G120" s="225"/>
      <c r="H120" s="225"/>
      <c r="I120" s="226"/>
    </row>
    <row r="121" spans="1:9" hidden="1" outlineLevel="1">
      <c r="A121" s="221" t="s">
        <v>316</v>
      </c>
      <c r="B121" s="222">
        <f>'(1) Budżet szczegółowy'!B123</f>
        <v>0</v>
      </c>
      <c r="C121" s="222">
        <f>'(1) Budżet szczegółowy'!E123</f>
        <v>0</v>
      </c>
      <c r="D121" s="223">
        <f>'(1) Budżet szczegółowy'!D123</f>
        <v>0</v>
      </c>
      <c r="E121" s="222">
        <f>'(1) Budżet szczegółowy'!C123</f>
        <v>0</v>
      </c>
      <c r="F121" s="223">
        <f t="shared" si="1"/>
        <v>0</v>
      </c>
      <c r="G121" s="225"/>
      <c r="H121" s="225"/>
      <c r="I121" s="226"/>
    </row>
    <row r="122" spans="1:9" hidden="1" outlineLevel="1">
      <c r="A122" s="221" t="s">
        <v>317</v>
      </c>
      <c r="B122" s="222">
        <f>'(1) Budżet szczegółowy'!B124</f>
        <v>0</v>
      </c>
      <c r="C122" s="222">
        <f>'(1) Budżet szczegółowy'!E124</f>
        <v>0</v>
      </c>
      <c r="D122" s="223">
        <f>'(1) Budżet szczegółowy'!D124</f>
        <v>0</v>
      </c>
      <c r="E122" s="222">
        <f>'(1) Budżet szczegółowy'!C124</f>
        <v>0</v>
      </c>
      <c r="F122" s="223">
        <f t="shared" si="1"/>
        <v>0</v>
      </c>
      <c r="G122" s="225"/>
      <c r="H122" s="225"/>
      <c r="I122" s="226"/>
    </row>
    <row r="123" spans="1:9" hidden="1" outlineLevel="1">
      <c r="A123" s="221" t="s">
        <v>318</v>
      </c>
      <c r="B123" s="222">
        <f>'(1) Budżet szczegółowy'!B125</f>
        <v>0</v>
      </c>
      <c r="C123" s="222">
        <f>'(1) Budżet szczegółowy'!E125</f>
        <v>0</v>
      </c>
      <c r="D123" s="223">
        <f>'(1) Budżet szczegółowy'!D125</f>
        <v>0</v>
      </c>
      <c r="E123" s="222">
        <f>'(1) Budżet szczegółowy'!C125</f>
        <v>0</v>
      </c>
      <c r="F123" s="223">
        <f t="shared" si="1"/>
        <v>0</v>
      </c>
      <c r="G123" s="225"/>
      <c r="H123" s="225"/>
      <c r="I123" s="226"/>
    </row>
    <row r="124" spans="1:9" hidden="1" outlineLevel="1">
      <c r="A124" s="221" t="s">
        <v>319</v>
      </c>
      <c r="B124" s="222">
        <f>'(1) Budżet szczegółowy'!B126</f>
        <v>0</v>
      </c>
      <c r="C124" s="222">
        <f>'(1) Budżet szczegółowy'!E126</f>
        <v>0</v>
      </c>
      <c r="D124" s="223">
        <f>'(1) Budżet szczegółowy'!D126</f>
        <v>0</v>
      </c>
      <c r="E124" s="222">
        <f>'(1) Budżet szczegółowy'!C126</f>
        <v>0</v>
      </c>
      <c r="F124" s="223">
        <f t="shared" si="1"/>
        <v>0</v>
      </c>
      <c r="G124" s="225"/>
      <c r="H124" s="225"/>
      <c r="I124" s="226"/>
    </row>
    <row r="125" spans="1:9" hidden="1" outlineLevel="1">
      <c r="A125" s="221" t="s">
        <v>320</v>
      </c>
      <c r="B125" s="222">
        <f>'(1) Budżet szczegółowy'!B127</f>
        <v>0</v>
      </c>
      <c r="C125" s="222">
        <f>'(1) Budżet szczegółowy'!E127</f>
        <v>0</v>
      </c>
      <c r="D125" s="223">
        <f>'(1) Budżet szczegółowy'!D127</f>
        <v>0</v>
      </c>
      <c r="E125" s="222">
        <f>'(1) Budżet szczegółowy'!C127</f>
        <v>0</v>
      </c>
      <c r="F125" s="223">
        <f t="shared" si="1"/>
        <v>0</v>
      </c>
      <c r="G125" s="225"/>
      <c r="H125" s="225"/>
      <c r="I125" s="226"/>
    </row>
    <row r="126" spans="1:9" hidden="1" outlineLevel="1">
      <c r="A126" s="221" t="s">
        <v>321</v>
      </c>
      <c r="B126" s="222">
        <f>'(1) Budżet szczegółowy'!B128</f>
        <v>0</v>
      </c>
      <c r="C126" s="222">
        <f>'(1) Budżet szczegółowy'!E128</f>
        <v>0</v>
      </c>
      <c r="D126" s="223">
        <f>'(1) Budżet szczegółowy'!D128</f>
        <v>0</v>
      </c>
      <c r="E126" s="222">
        <f>'(1) Budżet szczegółowy'!C128</f>
        <v>0</v>
      </c>
      <c r="F126" s="223">
        <f t="shared" si="1"/>
        <v>0</v>
      </c>
      <c r="G126" s="225"/>
      <c r="H126" s="225"/>
      <c r="I126" s="226"/>
    </row>
    <row r="127" spans="1:9" hidden="1" outlineLevel="1">
      <c r="A127" s="221" t="s">
        <v>322</v>
      </c>
      <c r="B127" s="222">
        <f>'(1) Budżet szczegółowy'!B129</f>
        <v>0</v>
      </c>
      <c r="C127" s="222">
        <f>'(1) Budżet szczegółowy'!E129</f>
        <v>0</v>
      </c>
      <c r="D127" s="223">
        <f>'(1) Budżet szczegółowy'!D129</f>
        <v>0</v>
      </c>
      <c r="E127" s="222">
        <f>'(1) Budżet szczegółowy'!C129</f>
        <v>0</v>
      </c>
      <c r="F127" s="223">
        <f t="shared" si="1"/>
        <v>0</v>
      </c>
      <c r="G127" s="225"/>
      <c r="H127" s="225"/>
      <c r="I127" s="226"/>
    </row>
    <row r="128" spans="1:9" hidden="1" outlineLevel="1">
      <c r="A128" s="221" t="s">
        <v>323</v>
      </c>
      <c r="B128" s="222">
        <f>'(1) Budżet szczegółowy'!B130</f>
        <v>0</v>
      </c>
      <c r="C128" s="222">
        <f>'(1) Budżet szczegółowy'!E130</f>
        <v>0</v>
      </c>
      <c r="D128" s="223">
        <f>'(1) Budżet szczegółowy'!D130</f>
        <v>0</v>
      </c>
      <c r="E128" s="222">
        <f>'(1) Budżet szczegółowy'!C130</f>
        <v>0</v>
      </c>
      <c r="F128" s="223">
        <f t="shared" si="1"/>
        <v>0</v>
      </c>
      <c r="G128" s="225"/>
      <c r="H128" s="225"/>
      <c r="I128" s="226"/>
    </row>
    <row r="129" spans="1:9" hidden="1" outlineLevel="1">
      <c r="A129" s="221" t="s">
        <v>324</v>
      </c>
      <c r="B129" s="222">
        <f>'(1) Budżet szczegółowy'!B131</f>
        <v>0</v>
      </c>
      <c r="C129" s="222">
        <f>'(1) Budżet szczegółowy'!E131</f>
        <v>0</v>
      </c>
      <c r="D129" s="223">
        <f>'(1) Budżet szczegółowy'!D131</f>
        <v>0</v>
      </c>
      <c r="E129" s="222">
        <f>'(1) Budżet szczegółowy'!C131</f>
        <v>0</v>
      </c>
      <c r="F129" s="223">
        <f t="shared" si="1"/>
        <v>0</v>
      </c>
      <c r="G129" s="225"/>
      <c r="H129" s="225"/>
      <c r="I129" s="226"/>
    </row>
    <row r="130" spans="1:9" hidden="1" outlineLevel="1">
      <c r="A130" s="221" t="s">
        <v>325</v>
      </c>
      <c r="B130" s="222">
        <f>'(1) Budżet szczegółowy'!B132</f>
        <v>0</v>
      </c>
      <c r="C130" s="222">
        <f>'(1) Budżet szczegółowy'!E132</f>
        <v>0</v>
      </c>
      <c r="D130" s="223">
        <f>'(1) Budżet szczegółowy'!D132</f>
        <v>0</v>
      </c>
      <c r="E130" s="222">
        <f>'(1) Budżet szczegółowy'!C132</f>
        <v>0</v>
      </c>
      <c r="F130" s="223">
        <f t="shared" si="1"/>
        <v>0</v>
      </c>
      <c r="G130" s="225"/>
      <c r="H130" s="225"/>
      <c r="I130" s="226"/>
    </row>
    <row r="131" spans="1:9" hidden="1" outlineLevel="1">
      <c r="A131" s="221" t="s">
        <v>326</v>
      </c>
      <c r="B131" s="222">
        <f>'(1) Budżet szczegółowy'!B133</f>
        <v>0</v>
      </c>
      <c r="C131" s="222">
        <f>'(1) Budżet szczegółowy'!E133</f>
        <v>0</v>
      </c>
      <c r="D131" s="223">
        <f>'(1) Budżet szczegółowy'!D133</f>
        <v>0</v>
      </c>
      <c r="E131" s="222">
        <f>'(1) Budżet szczegółowy'!C133</f>
        <v>0</v>
      </c>
      <c r="F131" s="223">
        <f t="shared" si="1"/>
        <v>0</v>
      </c>
      <c r="G131" s="225"/>
      <c r="H131" s="225"/>
      <c r="I131" s="226"/>
    </row>
    <row r="132" spans="1:9" hidden="1" outlineLevel="1">
      <c r="A132" s="221" t="s">
        <v>327</v>
      </c>
      <c r="B132" s="222">
        <f>'(1) Budżet szczegółowy'!B134</f>
        <v>0</v>
      </c>
      <c r="C132" s="222">
        <f>'(1) Budżet szczegółowy'!E134</f>
        <v>0</v>
      </c>
      <c r="D132" s="223">
        <f>'(1) Budżet szczegółowy'!D134</f>
        <v>0</v>
      </c>
      <c r="E132" s="222">
        <f>'(1) Budżet szczegółowy'!C134</f>
        <v>0</v>
      </c>
      <c r="F132" s="223">
        <f t="shared" si="1"/>
        <v>0</v>
      </c>
      <c r="G132" s="225"/>
      <c r="H132" s="225"/>
      <c r="I132" s="226"/>
    </row>
    <row r="133" spans="1:9" hidden="1" outlineLevel="1">
      <c r="A133" s="221" t="s">
        <v>328</v>
      </c>
      <c r="B133" s="222">
        <f>'(1) Budżet szczegółowy'!B135</f>
        <v>0</v>
      </c>
      <c r="C133" s="222">
        <f>'(1) Budżet szczegółowy'!E135</f>
        <v>0</v>
      </c>
      <c r="D133" s="223">
        <f>'(1) Budżet szczegółowy'!D135</f>
        <v>0</v>
      </c>
      <c r="E133" s="222">
        <f>'(1) Budżet szczegółowy'!C135</f>
        <v>0</v>
      </c>
      <c r="F133" s="223">
        <f t="shared" si="1"/>
        <v>0</v>
      </c>
      <c r="G133" s="225"/>
      <c r="H133" s="225"/>
      <c r="I133" s="226"/>
    </row>
    <row r="134" spans="1:9" hidden="1" outlineLevel="1">
      <c r="A134" s="221" t="s">
        <v>329</v>
      </c>
      <c r="B134" s="222">
        <f>'(1) Budżet szczegółowy'!B136</f>
        <v>0</v>
      </c>
      <c r="C134" s="222">
        <f>'(1) Budżet szczegółowy'!E136</f>
        <v>0</v>
      </c>
      <c r="D134" s="223">
        <f>'(1) Budżet szczegółowy'!D136</f>
        <v>0</v>
      </c>
      <c r="E134" s="222">
        <f>'(1) Budżet szczegółowy'!C136</f>
        <v>0</v>
      </c>
      <c r="F134" s="223">
        <f t="shared" si="1"/>
        <v>0</v>
      </c>
      <c r="G134" s="225"/>
      <c r="H134" s="225"/>
      <c r="I134" s="226"/>
    </row>
    <row r="135" spans="1:9" hidden="1" outlineLevel="1">
      <c r="A135" s="221" t="s">
        <v>330</v>
      </c>
      <c r="B135" s="222">
        <f>'(1) Budżet szczegółowy'!B137</f>
        <v>0</v>
      </c>
      <c r="C135" s="222">
        <f>'(1) Budżet szczegółowy'!E137</f>
        <v>0</v>
      </c>
      <c r="D135" s="223">
        <f>'(1) Budżet szczegółowy'!D137</f>
        <v>0</v>
      </c>
      <c r="E135" s="222">
        <f>'(1) Budżet szczegółowy'!C137</f>
        <v>0</v>
      </c>
      <c r="F135" s="223">
        <f t="shared" si="1"/>
        <v>0</v>
      </c>
      <c r="G135" s="225"/>
      <c r="H135" s="225"/>
      <c r="I135" s="226"/>
    </row>
    <row r="136" spans="1:9" hidden="1" outlineLevel="1">
      <c r="A136" s="221" t="s">
        <v>331</v>
      </c>
      <c r="B136" s="222">
        <f>'(1) Budżet szczegółowy'!B138</f>
        <v>0</v>
      </c>
      <c r="C136" s="222">
        <f>'(1) Budżet szczegółowy'!E138</f>
        <v>0</v>
      </c>
      <c r="D136" s="223">
        <f>'(1) Budżet szczegółowy'!D138</f>
        <v>0</v>
      </c>
      <c r="E136" s="222">
        <f>'(1) Budżet szczegółowy'!C138</f>
        <v>0</v>
      </c>
      <c r="F136" s="223">
        <f t="shared" si="1"/>
        <v>0</v>
      </c>
      <c r="G136" s="225"/>
      <c r="H136" s="225"/>
      <c r="I136" s="226"/>
    </row>
    <row r="137" spans="1:9" hidden="1" outlineLevel="1">
      <c r="A137" s="221" t="s">
        <v>332</v>
      </c>
      <c r="B137" s="222">
        <f>'(1) Budżet szczegółowy'!B139</f>
        <v>0</v>
      </c>
      <c r="C137" s="222">
        <f>'(1) Budżet szczegółowy'!E139</f>
        <v>0</v>
      </c>
      <c r="D137" s="223">
        <f>'(1) Budżet szczegółowy'!D139</f>
        <v>0</v>
      </c>
      <c r="E137" s="222">
        <f>'(1) Budżet szczegółowy'!C139</f>
        <v>0</v>
      </c>
      <c r="F137" s="223">
        <f t="shared" si="1"/>
        <v>0</v>
      </c>
      <c r="G137" s="225"/>
      <c r="H137" s="225"/>
      <c r="I137" s="226"/>
    </row>
    <row r="138" spans="1:9" hidden="1" outlineLevel="1">
      <c r="A138" s="221" t="s">
        <v>333</v>
      </c>
      <c r="B138" s="222">
        <f>'(1) Budżet szczegółowy'!B140</f>
        <v>0</v>
      </c>
      <c r="C138" s="222">
        <f>'(1) Budżet szczegółowy'!E140</f>
        <v>0</v>
      </c>
      <c r="D138" s="223">
        <f>'(1) Budżet szczegółowy'!D140</f>
        <v>0</v>
      </c>
      <c r="E138" s="222">
        <f>'(1) Budżet szczegółowy'!C140</f>
        <v>0</v>
      </c>
      <c r="F138" s="223">
        <f t="shared" si="1"/>
        <v>0</v>
      </c>
      <c r="G138" s="225"/>
      <c r="H138" s="225"/>
      <c r="I138" s="226"/>
    </row>
    <row r="139" spans="1:9" hidden="1" outlineLevel="1">
      <c r="A139" s="221" t="s">
        <v>334</v>
      </c>
      <c r="B139" s="222">
        <f>'(1) Budżet szczegółowy'!B141</f>
        <v>0</v>
      </c>
      <c r="C139" s="222">
        <f>'(1) Budżet szczegółowy'!E141</f>
        <v>0</v>
      </c>
      <c r="D139" s="223">
        <f>'(1) Budżet szczegółowy'!D141</f>
        <v>0</v>
      </c>
      <c r="E139" s="222">
        <f>'(1) Budżet szczegółowy'!C141</f>
        <v>0</v>
      </c>
      <c r="F139" s="223">
        <f t="shared" si="1"/>
        <v>0</v>
      </c>
      <c r="G139" s="225"/>
      <c r="H139" s="225"/>
      <c r="I139" s="226"/>
    </row>
    <row r="140" spans="1:9" hidden="1" outlineLevel="1">
      <c r="A140" s="221" t="s">
        <v>335</v>
      </c>
      <c r="B140" s="222">
        <f>'(1) Budżet szczegółowy'!B142</f>
        <v>0</v>
      </c>
      <c r="C140" s="222">
        <f>'(1) Budżet szczegółowy'!E142</f>
        <v>0</v>
      </c>
      <c r="D140" s="223">
        <f>'(1) Budżet szczegółowy'!D142</f>
        <v>0</v>
      </c>
      <c r="E140" s="222">
        <f>'(1) Budżet szczegółowy'!C142</f>
        <v>0</v>
      </c>
      <c r="F140" s="223">
        <f t="shared" si="1"/>
        <v>0</v>
      </c>
      <c r="G140" s="225"/>
      <c r="H140" s="225"/>
      <c r="I140" s="226"/>
    </row>
    <row r="141" spans="1:9" hidden="1" outlineLevel="1">
      <c r="A141" s="221" t="s">
        <v>336</v>
      </c>
      <c r="B141" s="222">
        <f>'(1) Budżet szczegółowy'!B143</f>
        <v>0</v>
      </c>
      <c r="C141" s="222">
        <f>'(1) Budżet szczegółowy'!E143</f>
        <v>0</v>
      </c>
      <c r="D141" s="223">
        <f>'(1) Budżet szczegółowy'!D143</f>
        <v>0</v>
      </c>
      <c r="E141" s="222">
        <f>'(1) Budżet szczegółowy'!C143</f>
        <v>0</v>
      </c>
      <c r="F141" s="223">
        <f t="shared" si="1"/>
        <v>0</v>
      </c>
      <c r="G141" s="225"/>
      <c r="H141" s="225"/>
      <c r="I141" s="226"/>
    </row>
    <row r="142" spans="1:9" hidden="1" outlineLevel="1">
      <c r="A142" s="221" t="s">
        <v>337</v>
      </c>
      <c r="B142" s="222">
        <f>'(1) Budżet szczegółowy'!B144</f>
        <v>0</v>
      </c>
      <c r="C142" s="222">
        <f>'(1) Budżet szczegółowy'!E144</f>
        <v>0</v>
      </c>
      <c r="D142" s="223">
        <f>'(1) Budżet szczegółowy'!D144</f>
        <v>0</v>
      </c>
      <c r="E142" s="222">
        <f>'(1) Budżet szczegółowy'!C144</f>
        <v>0</v>
      </c>
      <c r="F142" s="223">
        <f t="shared" si="1"/>
        <v>0</v>
      </c>
      <c r="G142" s="225"/>
      <c r="H142" s="225"/>
      <c r="I142" s="226"/>
    </row>
    <row r="143" spans="1:9" hidden="1" outlineLevel="1">
      <c r="A143" s="221" t="s">
        <v>338</v>
      </c>
      <c r="B143" s="222">
        <f>'(1) Budżet szczegółowy'!B145</f>
        <v>0</v>
      </c>
      <c r="C143" s="222">
        <f>'(1) Budżet szczegółowy'!E145</f>
        <v>0</v>
      </c>
      <c r="D143" s="223">
        <f>'(1) Budżet szczegółowy'!D145</f>
        <v>0</v>
      </c>
      <c r="E143" s="222">
        <f>'(1) Budżet szczegółowy'!C145</f>
        <v>0</v>
      </c>
      <c r="F143" s="223">
        <f t="shared" si="1"/>
        <v>0</v>
      </c>
      <c r="G143" s="225"/>
      <c r="H143" s="225"/>
      <c r="I143" s="226"/>
    </row>
    <row r="144" spans="1:9" hidden="1" outlineLevel="1">
      <c r="A144" s="221" t="s">
        <v>339</v>
      </c>
      <c r="B144" s="222">
        <f>'(1) Budżet szczegółowy'!B146</f>
        <v>0</v>
      </c>
      <c r="C144" s="222">
        <f>'(1) Budżet szczegółowy'!E146</f>
        <v>0</v>
      </c>
      <c r="D144" s="223">
        <f>'(1) Budżet szczegółowy'!D146</f>
        <v>0</v>
      </c>
      <c r="E144" s="222">
        <f>'(1) Budżet szczegółowy'!C146</f>
        <v>0</v>
      </c>
      <c r="F144" s="223">
        <f t="shared" si="1"/>
        <v>0</v>
      </c>
      <c r="G144" s="225"/>
      <c r="H144" s="225"/>
      <c r="I144" s="226"/>
    </row>
    <row r="145" spans="1:9" hidden="1" outlineLevel="1">
      <c r="A145" s="221" t="s">
        <v>340</v>
      </c>
      <c r="B145" s="222">
        <f>'(1) Budżet szczegółowy'!B147</f>
        <v>0</v>
      </c>
      <c r="C145" s="222">
        <f>'(1) Budżet szczegółowy'!E147</f>
        <v>0</v>
      </c>
      <c r="D145" s="223">
        <f>'(1) Budżet szczegółowy'!D147</f>
        <v>0</v>
      </c>
      <c r="E145" s="222">
        <f>'(1) Budżet szczegółowy'!C147</f>
        <v>0</v>
      </c>
      <c r="F145" s="223">
        <f t="shared" si="1"/>
        <v>0</v>
      </c>
      <c r="G145" s="225"/>
      <c r="H145" s="225"/>
      <c r="I145" s="226"/>
    </row>
    <row r="146" spans="1:9" hidden="1" outlineLevel="1">
      <c r="A146" s="221" t="s">
        <v>341</v>
      </c>
      <c r="B146" s="222">
        <f>'(1) Budżet szczegółowy'!B148</f>
        <v>0</v>
      </c>
      <c r="C146" s="222">
        <f>'(1) Budżet szczegółowy'!E148</f>
        <v>0</v>
      </c>
      <c r="D146" s="223">
        <f>'(1) Budżet szczegółowy'!D148</f>
        <v>0</v>
      </c>
      <c r="E146" s="222">
        <f>'(1) Budżet szczegółowy'!C148</f>
        <v>0</v>
      </c>
      <c r="F146" s="223">
        <f t="shared" si="1"/>
        <v>0</v>
      </c>
      <c r="G146" s="225"/>
      <c r="H146" s="225"/>
      <c r="I146" s="226"/>
    </row>
    <row r="147" spans="1:9" hidden="1" outlineLevel="1">
      <c r="A147" s="221" t="s">
        <v>342</v>
      </c>
      <c r="B147" s="222">
        <f>'(1) Budżet szczegółowy'!B149</f>
        <v>0</v>
      </c>
      <c r="C147" s="222">
        <f>'(1) Budżet szczegółowy'!E149</f>
        <v>0</v>
      </c>
      <c r="D147" s="223">
        <f>'(1) Budżet szczegółowy'!D149</f>
        <v>0</v>
      </c>
      <c r="E147" s="222">
        <f>'(1) Budżet szczegółowy'!C149</f>
        <v>0</v>
      </c>
      <c r="F147" s="223">
        <f t="shared" si="1"/>
        <v>0</v>
      </c>
      <c r="G147" s="225"/>
      <c r="H147" s="225"/>
      <c r="I147" s="226"/>
    </row>
    <row r="148" spans="1:9" hidden="1" outlineLevel="1">
      <c r="A148" s="221" t="s">
        <v>343</v>
      </c>
      <c r="B148" s="222">
        <f>'(1) Budżet szczegółowy'!B150</f>
        <v>0</v>
      </c>
      <c r="C148" s="222">
        <f>'(1) Budżet szczegółowy'!E150</f>
        <v>0</v>
      </c>
      <c r="D148" s="223">
        <f>'(1) Budżet szczegółowy'!D150</f>
        <v>0</v>
      </c>
      <c r="E148" s="222">
        <f>'(1) Budżet szczegółowy'!C150</f>
        <v>0</v>
      </c>
      <c r="F148" s="223">
        <f t="shared" si="1"/>
        <v>0</v>
      </c>
      <c r="G148" s="225"/>
      <c r="H148" s="225"/>
      <c r="I148" s="226"/>
    </row>
    <row r="149" spans="1:9" hidden="1" outlineLevel="1">
      <c r="A149" s="221" t="s">
        <v>344</v>
      </c>
      <c r="B149" s="222">
        <f>'(1) Budżet szczegółowy'!B151</f>
        <v>0</v>
      </c>
      <c r="C149" s="222">
        <f>'(1) Budżet szczegółowy'!E151</f>
        <v>0</v>
      </c>
      <c r="D149" s="223">
        <f>'(1) Budżet szczegółowy'!D151</f>
        <v>0</v>
      </c>
      <c r="E149" s="222">
        <f>'(1) Budżet szczegółowy'!C151</f>
        <v>0</v>
      </c>
      <c r="F149" s="223">
        <f t="shared" si="1"/>
        <v>0</v>
      </c>
      <c r="G149" s="225"/>
      <c r="H149" s="225"/>
      <c r="I149" s="226"/>
    </row>
    <row r="150" spans="1:9" hidden="1" outlineLevel="1">
      <c r="A150" s="221" t="s">
        <v>345</v>
      </c>
      <c r="B150" s="222">
        <f>'(1) Budżet szczegółowy'!B152</f>
        <v>0</v>
      </c>
      <c r="C150" s="222">
        <f>'(1) Budżet szczegółowy'!E152</f>
        <v>0</v>
      </c>
      <c r="D150" s="223">
        <f>'(1) Budżet szczegółowy'!D152</f>
        <v>0</v>
      </c>
      <c r="E150" s="222">
        <f>'(1) Budżet szczegółowy'!C152</f>
        <v>0</v>
      </c>
      <c r="F150" s="223">
        <f t="shared" si="1"/>
        <v>0</v>
      </c>
      <c r="G150" s="225"/>
      <c r="H150" s="225"/>
      <c r="I150" s="226"/>
    </row>
    <row r="151" spans="1:9" hidden="1" outlineLevel="1">
      <c r="A151" s="221" t="s">
        <v>346</v>
      </c>
      <c r="B151" s="222">
        <f>'(1) Budżet szczegółowy'!B153</f>
        <v>0</v>
      </c>
      <c r="C151" s="222">
        <f>'(1) Budżet szczegółowy'!E153</f>
        <v>0</v>
      </c>
      <c r="D151" s="223">
        <f>'(1) Budżet szczegółowy'!D153</f>
        <v>0</v>
      </c>
      <c r="E151" s="222">
        <f>'(1) Budżet szczegółowy'!C153</f>
        <v>0</v>
      </c>
      <c r="F151" s="223">
        <f t="shared" si="1"/>
        <v>0</v>
      </c>
      <c r="G151" s="225"/>
      <c r="H151" s="225"/>
      <c r="I151" s="226"/>
    </row>
    <row r="152" spans="1:9" hidden="1" outlineLevel="1">
      <c r="A152" s="221" t="s">
        <v>347</v>
      </c>
      <c r="B152" s="222">
        <f>'(1) Budżet szczegółowy'!B154</f>
        <v>0</v>
      </c>
      <c r="C152" s="222">
        <f>'(1) Budżet szczegółowy'!E154</f>
        <v>0</v>
      </c>
      <c r="D152" s="223">
        <f>'(1) Budżet szczegółowy'!D154</f>
        <v>0</v>
      </c>
      <c r="E152" s="222">
        <f>'(1) Budżet szczegółowy'!C154</f>
        <v>0</v>
      </c>
      <c r="F152" s="223">
        <f t="shared" si="1"/>
        <v>0</v>
      </c>
      <c r="G152" s="225"/>
      <c r="H152" s="225"/>
      <c r="I152" s="226"/>
    </row>
    <row r="153" spans="1:9" hidden="1" outlineLevel="1">
      <c r="A153" s="221" t="s">
        <v>348</v>
      </c>
      <c r="B153" s="222">
        <f>'(1) Budżet szczegółowy'!B155</f>
        <v>0</v>
      </c>
      <c r="C153" s="222">
        <f>'(1) Budżet szczegółowy'!E155</f>
        <v>0</v>
      </c>
      <c r="D153" s="223">
        <f>'(1) Budżet szczegółowy'!D155</f>
        <v>0</v>
      </c>
      <c r="E153" s="222">
        <f>'(1) Budżet szczegółowy'!C155</f>
        <v>0</v>
      </c>
      <c r="F153" s="223">
        <f t="shared" si="1"/>
        <v>0</v>
      </c>
      <c r="G153" s="225"/>
      <c r="H153" s="225"/>
      <c r="I153" s="226"/>
    </row>
    <row r="154" spans="1:9" hidden="1" outlineLevel="1">
      <c r="A154" s="221" t="s">
        <v>349</v>
      </c>
      <c r="B154" s="222">
        <f>'(1) Budżet szczegółowy'!B156</f>
        <v>0</v>
      </c>
      <c r="C154" s="222">
        <f>'(1) Budżet szczegółowy'!E156</f>
        <v>0</v>
      </c>
      <c r="D154" s="223">
        <f>'(1) Budżet szczegółowy'!D156</f>
        <v>0</v>
      </c>
      <c r="E154" s="222">
        <f>'(1) Budżet szczegółowy'!C156</f>
        <v>0</v>
      </c>
      <c r="F154" s="223">
        <f t="shared" si="1"/>
        <v>0</v>
      </c>
      <c r="G154" s="225"/>
      <c r="H154" s="225"/>
      <c r="I154" s="226"/>
    </row>
    <row r="155" spans="1:9" hidden="1" outlineLevel="1">
      <c r="A155" s="221" t="s">
        <v>350</v>
      </c>
      <c r="B155" s="222">
        <f>'(1) Budżet szczegółowy'!B157</f>
        <v>0</v>
      </c>
      <c r="C155" s="222">
        <f>'(1) Budżet szczegółowy'!E157</f>
        <v>0</v>
      </c>
      <c r="D155" s="223">
        <f>'(1) Budżet szczegółowy'!D157</f>
        <v>0</v>
      </c>
      <c r="E155" s="222">
        <f>'(1) Budżet szczegółowy'!C157</f>
        <v>0</v>
      </c>
      <c r="F155" s="223">
        <f t="shared" si="1"/>
        <v>0</v>
      </c>
      <c r="G155" s="225"/>
      <c r="H155" s="225"/>
      <c r="I155" s="226"/>
    </row>
    <row r="156" spans="1:9" hidden="1" outlineLevel="1">
      <c r="A156" s="221" t="s">
        <v>351</v>
      </c>
      <c r="B156" s="222">
        <f>'(1) Budżet szczegółowy'!B158</f>
        <v>0</v>
      </c>
      <c r="C156" s="222">
        <f>'(1) Budżet szczegółowy'!E158</f>
        <v>0</v>
      </c>
      <c r="D156" s="223">
        <f>'(1) Budżet szczegółowy'!D158</f>
        <v>0</v>
      </c>
      <c r="E156" s="222">
        <f>'(1) Budżet szczegółowy'!C158</f>
        <v>0</v>
      </c>
      <c r="F156" s="223">
        <f t="shared" si="1"/>
        <v>0</v>
      </c>
      <c r="G156" s="225"/>
      <c r="H156" s="225"/>
      <c r="I156" s="226"/>
    </row>
    <row r="157" spans="1:9" hidden="1" outlineLevel="1">
      <c r="A157" s="221" t="s">
        <v>352</v>
      </c>
      <c r="B157" s="222">
        <f>'(1) Budżet szczegółowy'!B159</f>
        <v>0</v>
      </c>
      <c r="C157" s="222">
        <f>'(1) Budżet szczegółowy'!E159</f>
        <v>0</v>
      </c>
      <c r="D157" s="223">
        <f>'(1) Budżet szczegółowy'!D159</f>
        <v>0</v>
      </c>
      <c r="E157" s="222">
        <f>'(1) Budżet szczegółowy'!C159</f>
        <v>0</v>
      </c>
      <c r="F157" s="223">
        <f t="shared" si="1"/>
        <v>0</v>
      </c>
      <c r="G157" s="225"/>
      <c r="H157" s="225"/>
      <c r="I157" s="226"/>
    </row>
    <row r="158" spans="1:9" ht="12.6" hidden="1" outlineLevel="1" thickBot="1">
      <c r="A158" s="221" t="s">
        <v>353</v>
      </c>
      <c r="B158" s="222">
        <f>'(1) Budżet szczegółowy'!B160</f>
        <v>0</v>
      </c>
      <c r="C158" s="222">
        <f>'(1) Budżet szczegółowy'!E160</f>
        <v>0</v>
      </c>
      <c r="D158" s="223">
        <f>'(1) Budżet szczegółowy'!D160</f>
        <v>0</v>
      </c>
      <c r="E158" s="222">
        <f>'(1) Budżet szczegółowy'!C160</f>
        <v>0</v>
      </c>
      <c r="F158" s="223">
        <f t="shared" si="1"/>
        <v>0</v>
      </c>
      <c r="G158" s="227"/>
      <c r="H158" s="227"/>
      <c r="I158" s="228"/>
    </row>
    <row r="159" spans="1:9" collapsed="1">
      <c r="A159" s="217" t="s">
        <v>23</v>
      </c>
      <c r="B159" s="218" t="str">
        <f>'(1) Budżet szczegółowy'!B162:N162</f>
        <v>DZIAŁANIE 4</v>
      </c>
      <c r="C159" s="218"/>
      <c r="D159" s="219"/>
      <c r="E159" s="218"/>
      <c r="F159" s="219">
        <f>SUM(F160:F209)</f>
        <v>0</v>
      </c>
      <c r="G159" s="219">
        <f t="shared" ref="G159" si="8">SUM(G160:G209)</f>
        <v>0</v>
      </c>
      <c r="H159" s="219">
        <f t="shared" ref="H159" si="9">SUM(H160:H209)</f>
        <v>0</v>
      </c>
      <c r="I159" s="220">
        <f t="shared" ref="I159" si="10">SUM(I160:I209)</f>
        <v>0</v>
      </c>
    </row>
    <row r="160" spans="1:9">
      <c r="A160" s="221" t="s">
        <v>354</v>
      </c>
      <c r="B160" s="222">
        <f>'(1) Budżet szczegółowy'!B163</f>
        <v>0</v>
      </c>
      <c r="C160" s="222">
        <f>'(1) Budżet szczegółowy'!E163</f>
        <v>0</v>
      </c>
      <c r="D160" s="223">
        <f>'(1) Budżet szczegółowy'!D163</f>
        <v>0</v>
      </c>
      <c r="E160" s="222">
        <f>'(1) Budżet szczegółowy'!C163</f>
        <v>0</v>
      </c>
      <c r="F160" s="223">
        <f t="shared" si="1"/>
        <v>0</v>
      </c>
      <c r="G160" s="223"/>
      <c r="H160" s="223"/>
      <c r="I160" s="224"/>
    </row>
    <row r="161" spans="1:9">
      <c r="A161" s="221" t="s">
        <v>355</v>
      </c>
      <c r="B161" s="222">
        <f>'(1) Budżet szczegółowy'!B164</f>
        <v>0</v>
      </c>
      <c r="C161" s="222">
        <f>'(1) Budżet szczegółowy'!E164</f>
        <v>0</v>
      </c>
      <c r="D161" s="223">
        <f>'(1) Budżet szczegółowy'!D164</f>
        <v>0</v>
      </c>
      <c r="E161" s="222">
        <f>'(1) Budżet szczegółowy'!C164</f>
        <v>0</v>
      </c>
      <c r="F161" s="223">
        <f t="shared" si="1"/>
        <v>0</v>
      </c>
      <c r="G161" s="223"/>
      <c r="H161" s="223"/>
      <c r="I161" s="224"/>
    </row>
    <row r="162" spans="1:9">
      <c r="A162" s="221" t="s">
        <v>356</v>
      </c>
      <c r="B162" s="222">
        <f>'(1) Budżet szczegółowy'!B165</f>
        <v>0</v>
      </c>
      <c r="C162" s="222">
        <f>'(1) Budżet szczegółowy'!E165</f>
        <v>0</v>
      </c>
      <c r="D162" s="223">
        <f>'(1) Budżet szczegółowy'!D165</f>
        <v>0</v>
      </c>
      <c r="E162" s="222">
        <f>'(1) Budżet szczegółowy'!C165</f>
        <v>0</v>
      </c>
      <c r="F162" s="223">
        <f t="shared" si="1"/>
        <v>0</v>
      </c>
      <c r="G162" s="223"/>
      <c r="H162" s="223"/>
      <c r="I162" s="224"/>
    </row>
    <row r="163" spans="1:9">
      <c r="A163" s="221" t="s">
        <v>357</v>
      </c>
      <c r="B163" s="222">
        <f>'(1) Budżet szczegółowy'!B166</f>
        <v>0</v>
      </c>
      <c r="C163" s="222">
        <f>'(1) Budżet szczegółowy'!E166</f>
        <v>0</v>
      </c>
      <c r="D163" s="223">
        <f>'(1) Budżet szczegółowy'!D166</f>
        <v>0</v>
      </c>
      <c r="E163" s="222">
        <f>'(1) Budżet szczegółowy'!C166</f>
        <v>0</v>
      </c>
      <c r="F163" s="223">
        <f t="shared" si="1"/>
        <v>0</v>
      </c>
      <c r="G163" s="223"/>
      <c r="H163" s="223"/>
      <c r="I163" s="224"/>
    </row>
    <row r="164" spans="1:9" ht="12.6" thickBot="1">
      <c r="A164" s="221" t="s">
        <v>358</v>
      </c>
      <c r="B164" s="222">
        <f>'(1) Budżet szczegółowy'!B167</f>
        <v>0</v>
      </c>
      <c r="C164" s="222">
        <f>'(1) Budżet szczegółowy'!E167</f>
        <v>0</v>
      </c>
      <c r="D164" s="223">
        <f>'(1) Budżet szczegółowy'!D167</f>
        <v>0</v>
      </c>
      <c r="E164" s="222">
        <f>'(1) Budżet szczegółowy'!C167</f>
        <v>0</v>
      </c>
      <c r="F164" s="223">
        <f t="shared" si="1"/>
        <v>0</v>
      </c>
      <c r="G164" s="223"/>
      <c r="H164" s="223"/>
      <c r="I164" s="224"/>
    </row>
    <row r="165" spans="1:9" hidden="1" outlineLevel="1">
      <c r="A165" s="221" t="s">
        <v>359</v>
      </c>
      <c r="B165" s="222">
        <f>'(1) Budżet szczegółowy'!B168</f>
        <v>0</v>
      </c>
      <c r="C165" s="222">
        <f>'(1) Budżet szczegółowy'!E168</f>
        <v>0</v>
      </c>
      <c r="D165" s="223">
        <f>'(1) Budżet szczegółowy'!D168</f>
        <v>0</v>
      </c>
      <c r="E165" s="222">
        <f>'(1) Budżet szczegółowy'!C168</f>
        <v>0</v>
      </c>
      <c r="F165" s="223">
        <f t="shared" si="1"/>
        <v>0</v>
      </c>
      <c r="G165" s="223"/>
      <c r="H165" s="223"/>
      <c r="I165" s="224"/>
    </row>
    <row r="166" spans="1:9" hidden="1" outlineLevel="1">
      <c r="A166" s="221" t="s">
        <v>360</v>
      </c>
      <c r="B166" s="222">
        <f>'(1) Budżet szczegółowy'!B169</f>
        <v>0</v>
      </c>
      <c r="C166" s="222">
        <f>'(1) Budżet szczegółowy'!E169</f>
        <v>0</v>
      </c>
      <c r="D166" s="223">
        <f>'(1) Budżet szczegółowy'!D169</f>
        <v>0</v>
      </c>
      <c r="E166" s="222">
        <f>'(1) Budżet szczegółowy'!C169</f>
        <v>0</v>
      </c>
      <c r="F166" s="223">
        <f t="shared" si="1"/>
        <v>0</v>
      </c>
      <c r="G166" s="223"/>
      <c r="H166" s="223"/>
      <c r="I166" s="224"/>
    </row>
    <row r="167" spans="1:9" hidden="1" outlineLevel="1">
      <c r="A167" s="221" t="s">
        <v>361</v>
      </c>
      <c r="B167" s="222">
        <f>'(1) Budżet szczegółowy'!B170</f>
        <v>0</v>
      </c>
      <c r="C167" s="222">
        <f>'(1) Budżet szczegółowy'!E170</f>
        <v>0</v>
      </c>
      <c r="D167" s="223">
        <f>'(1) Budżet szczegółowy'!D170</f>
        <v>0</v>
      </c>
      <c r="E167" s="222">
        <f>'(1) Budżet szczegółowy'!C170</f>
        <v>0</v>
      </c>
      <c r="F167" s="223">
        <f t="shared" si="1"/>
        <v>0</v>
      </c>
      <c r="G167" s="223"/>
      <c r="H167" s="223"/>
      <c r="I167" s="224"/>
    </row>
    <row r="168" spans="1:9" hidden="1" outlineLevel="1">
      <c r="A168" s="221" t="s">
        <v>362</v>
      </c>
      <c r="B168" s="222">
        <f>'(1) Budżet szczegółowy'!B171</f>
        <v>0</v>
      </c>
      <c r="C168" s="222">
        <f>'(1) Budżet szczegółowy'!E171</f>
        <v>0</v>
      </c>
      <c r="D168" s="223">
        <f>'(1) Budżet szczegółowy'!D171</f>
        <v>0</v>
      </c>
      <c r="E168" s="222">
        <f>'(1) Budżet szczegółowy'!C171</f>
        <v>0</v>
      </c>
      <c r="F168" s="223">
        <f t="shared" si="1"/>
        <v>0</v>
      </c>
      <c r="G168" s="223"/>
      <c r="H168" s="223"/>
      <c r="I168" s="224"/>
    </row>
    <row r="169" spans="1:9" hidden="1" outlineLevel="1">
      <c r="A169" s="221" t="s">
        <v>363</v>
      </c>
      <c r="B169" s="222">
        <f>'(1) Budżet szczegółowy'!B172</f>
        <v>0</v>
      </c>
      <c r="C169" s="222">
        <f>'(1) Budżet szczegółowy'!E172</f>
        <v>0</v>
      </c>
      <c r="D169" s="223">
        <f>'(1) Budżet szczegółowy'!D172</f>
        <v>0</v>
      </c>
      <c r="E169" s="222">
        <f>'(1) Budżet szczegółowy'!C172</f>
        <v>0</v>
      </c>
      <c r="F169" s="223">
        <f t="shared" si="1"/>
        <v>0</v>
      </c>
      <c r="G169" s="225"/>
      <c r="H169" s="225"/>
      <c r="I169" s="226"/>
    </row>
    <row r="170" spans="1:9" hidden="1" outlineLevel="1">
      <c r="A170" s="221" t="s">
        <v>364</v>
      </c>
      <c r="B170" s="222">
        <f>'(1) Budżet szczegółowy'!B173</f>
        <v>0</v>
      </c>
      <c r="C170" s="222">
        <f>'(1) Budżet szczegółowy'!E173</f>
        <v>0</v>
      </c>
      <c r="D170" s="223">
        <f>'(1) Budżet szczegółowy'!D173</f>
        <v>0</v>
      </c>
      <c r="E170" s="222">
        <f>'(1) Budżet szczegółowy'!C173</f>
        <v>0</v>
      </c>
      <c r="F170" s="223">
        <f t="shared" si="1"/>
        <v>0</v>
      </c>
      <c r="G170" s="225"/>
      <c r="H170" s="225"/>
      <c r="I170" s="226"/>
    </row>
    <row r="171" spans="1:9" hidden="1" outlineLevel="1">
      <c r="A171" s="221" t="s">
        <v>365</v>
      </c>
      <c r="B171" s="222">
        <f>'(1) Budżet szczegółowy'!B174</f>
        <v>0</v>
      </c>
      <c r="C171" s="222">
        <f>'(1) Budżet szczegółowy'!E174</f>
        <v>0</v>
      </c>
      <c r="D171" s="223">
        <f>'(1) Budżet szczegółowy'!D174</f>
        <v>0</v>
      </c>
      <c r="E171" s="222">
        <f>'(1) Budżet szczegółowy'!C174</f>
        <v>0</v>
      </c>
      <c r="F171" s="223">
        <f t="shared" si="1"/>
        <v>0</v>
      </c>
      <c r="G171" s="225"/>
      <c r="H171" s="225"/>
      <c r="I171" s="226"/>
    </row>
    <row r="172" spans="1:9" hidden="1" outlineLevel="1">
      <c r="A172" s="221" t="s">
        <v>366</v>
      </c>
      <c r="B172" s="222">
        <f>'(1) Budżet szczegółowy'!B175</f>
        <v>0</v>
      </c>
      <c r="C172" s="222">
        <f>'(1) Budżet szczegółowy'!E175</f>
        <v>0</v>
      </c>
      <c r="D172" s="223">
        <f>'(1) Budżet szczegółowy'!D175</f>
        <v>0</v>
      </c>
      <c r="E172" s="222">
        <f>'(1) Budżet szczegółowy'!C175</f>
        <v>0</v>
      </c>
      <c r="F172" s="223">
        <f t="shared" si="1"/>
        <v>0</v>
      </c>
      <c r="G172" s="225"/>
      <c r="H172" s="225"/>
      <c r="I172" s="226"/>
    </row>
    <row r="173" spans="1:9" hidden="1" outlineLevel="1">
      <c r="A173" s="221" t="s">
        <v>367</v>
      </c>
      <c r="B173" s="222">
        <f>'(1) Budżet szczegółowy'!B176</f>
        <v>0</v>
      </c>
      <c r="C173" s="222">
        <f>'(1) Budżet szczegółowy'!E176</f>
        <v>0</v>
      </c>
      <c r="D173" s="223">
        <f>'(1) Budżet szczegółowy'!D176</f>
        <v>0</v>
      </c>
      <c r="E173" s="222">
        <f>'(1) Budżet szczegółowy'!C176</f>
        <v>0</v>
      </c>
      <c r="F173" s="223">
        <f t="shared" si="1"/>
        <v>0</v>
      </c>
      <c r="G173" s="225"/>
      <c r="H173" s="225"/>
      <c r="I173" s="226"/>
    </row>
    <row r="174" spans="1:9" hidden="1" outlineLevel="1">
      <c r="A174" s="221" t="s">
        <v>368</v>
      </c>
      <c r="B174" s="222">
        <f>'(1) Budżet szczegółowy'!B177</f>
        <v>0</v>
      </c>
      <c r="C174" s="222">
        <f>'(1) Budżet szczegółowy'!E177</f>
        <v>0</v>
      </c>
      <c r="D174" s="223">
        <f>'(1) Budżet szczegółowy'!D177</f>
        <v>0</v>
      </c>
      <c r="E174" s="222">
        <f>'(1) Budżet szczegółowy'!C177</f>
        <v>0</v>
      </c>
      <c r="F174" s="223">
        <f t="shared" si="1"/>
        <v>0</v>
      </c>
      <c r="G174" s="225"/>
      <c r="H174" s="225"/>
      <c r="I174" s="226"/>
    </row>
    <row r="175" spans="1:9" hidden="1" outlineLevel="1">
      <c r="A175" s="221" t="s">
        <v>369</v>
      </c>
      <c r="B175" s="222">
        <f>'(1) Budżet szczegółowy'!B178</f>
        <v>0</v>
      </c>
      <c r="C175" s="222">
        <f>'(1) Budżet szczegółowy'!E178</f>
        <v>0</v>
      </c>
      <c r="D175" s="223">
        <f>'(1) Budżet szczegółowy'!D178</f>
        <v>0</v>
      </c>
      <c r="E175" s="222">
        <f>'(1) Budżet szczegółowy'!C178</f>
        <v>0</v>
      </c>
      <c r="F175" s="223">
        <f t="shared" si="1"/>
        <v>0</v>
      </c>
      <c r="G175" s="225"/>
      <c r="H175" s="225"/>
      <c r="I175" s="226"/>
    </row>
    <row r="176" spans="1:9" hidden="1" outlineLevel="1">
      <c r="A176" s="221" t="s">
        <v>370</v>
      </c>
      <c r="B176" s="222">
        <f>'(1) Budżet szczegółowy'!B179</f>
        <v>0</v>
      </c>
      <c r="C176" s="222">
        <f>'(1) Budżet szczegółowy'!E179</f>
        <v>0</v>
      </c>
      <c r="D176" s="223">
        <f>'(1) Budżet szczegółowy'!D179</f>
        <v>0</v>
      </c>
      <c r="E176" s="222">
        <f>'(1) Budżet szczegółowy'!C179</f>
        <v>0</v>
      </c>
      <c r="F176" s="223">
        <f t="shared" si="1"/>
        <v>0</v>
      </c>
      <c r="G176" s="225"/>
      <c r="H176" s="225"/>
      <c r="I176" s="226"/>
    </row>
    <row r="177" spans="1:9" hidden="1" outlineLevel="1">
      <c r="A177" s="221" t="s">
        <v>371</v>
      </c>
      <c r="B177" s="222">
        <f>'(1) Budżet szczegółowy'!B180</f>
        <v>0</v>
      </c>
      <c r="C177" s="222">
        <f>'(1) Budżet szczegółowy'!E180</f>
        <v>0</v>
      </c>
      <c r="D177" s="223">
        <f>'(1) Budżet szczegółowy'!D180</f>
        <v>0</v>
      </c>
      <c r="E177" s="222">
        <f>'(1) Budżet szczegółowy'!C180</f>
        <v>0</v>
      </c>
      <c r="F177" s="223">
        <f t="shared" si="1"/>
        <v>0</v>
      </c>
      <c r="G177" s="225"/>
      <c r="H177" s="225"/>
      <c r="I177" s="226"/>
    </row>
    <row r="178" spans="1:9" hidden="1" outlineLevel="1">
      <c r="A178" s="221" t="s">
        <v>372</v>
      </c>
      <c r="B178" s="222">
        <f>'(1) Budżet szczegółowy'!B181</f>
        <v>0</v>
      </c>
      <c r="C178" s="222">
        <f>'(1) Budżet szczegółowy'!E181</f>
        <v>0</v>
      </c>
      <c r="D178" s="223">
        <f>'(1) Budżet szczegółowy'!D181</f>
        <v>0</v>
      </c>
      <c r="E178" s="222">
        <f>'(1) Budżet szczegółowy'!C181</f>
        <v>0</v>
      </c>
      <c r="F178" s="223">
        <f t="shared" si="1"/>
        <v>0</v>
      </c>
      <c r="G178" s="225"/>
      <c r="H178" s="225"/>
      <c r="I178" s="226"/>
    </row>
    <row r="179" spans="1:9" hidden="1" outlineLevel="1">
      <c r="A179" s="221" t="s">
        <v>373</v>
      </c>
      <c r="B179" s="222">
        <f>'(1) Budżet szczegółowy'!B182</f>
        <v>0</v>
      </c>
      <c r="C179" s="222">
        <f>'(1) Budżet szczegółowy'!E182</f>
        <v>0</v>
      </c>
      <c r="D179" s="223">
        <f>'(1) Budżet szczegółowy'!D182</f>
        <v>0</v>
      </c>
      <c r="E179" s="222">
        <f>'(1) Budżet szczegółowy'!C182</f>
        <v>0</v>
      </c>
      <c r="F179" s="223">
        <f t="shared" si="1"/>
        <v>0</v>
      </c>
      <c r="G179" s="225"/>
      <c r="H179" s="225"/>
      <c r="I179" s="226"/>
    </row>
    <row r="180" spans="1:9" hidden="1" outlineLevel="1">
      <c r="A180" s="221" t="s">
        <v>374</v>
      </c>
      <c r="B180" s="222">
        <f>'(1) Budżet szczegółowy'!B183</f>
        <v>0</v>
      </c>
      <c r="C180" s="222">
        <f>'(1) Budżet szczegółowy'!E183</f>
        <v>0</v>
      </c>
      <c r="D180" s="223">
        <f>'(1) Budżet szczegółowy'!D183</f>
        <v>0</v>
      </c>
      <c r="E180" s="222">
        <f>'(1) Budżet szczegółowy'!C183</f>
        <v>0</v>
      </c>
      <c r="F180" s="223">
        <f t="shared" si="1"/>
        <v>0</v>
      </c>
      <c r="G180" s="225"/>
      <c r="H180" s="225"/>
      <c r="I180" s="226"/>
    </row>
    <row r="181" spans="1:9" hidden="1" outlineLevel="1">
      <c r="A181" s="221" t="s">
        <v>375</v>
      </c>
      <c r="B181" s="222">
        <f>'(1) Budżet szczegółowy'!B184</f>
        <v>0</v>
      </c>
      <c r="C181" s="222">
        <f>'(1) Budżet szczegółowy'!E184</f>
        <v>0</v>
      </c>
      <c r="D181" s="223">
        <f>'(1) Budżet szczegółowy'!D184</f>
        <v>0</v>
      </c>
      <c r="E181" s="222">
        <f>'(1) Budżet szczegółowy'!C184</f>
        <v>0</v>
      </c>
      <c r="F181" s="223">
        <f t="shared" si="1"/>
        <v>0</v>
      </c>
      <c r="G181" s="225"/>
      <c r="H181" s="225"/>
      <c r="I181" s="226"/>
    </row>
    <row r="182" spans="1:9" hidden="1" outlineLevel="1">
      <c r="A182" s="221" t="s">
        <v>376</v>
      </c>
      <c r="B182" s="222">
        <f>'(1) Budżet szczegółowy'!B185</f>
        <v>0</v>
      </c>
      <c r="C182" s="222">
        <f>'(1) Budżet szczegółowy'!E185</f>
        <v>0</v>
      </c>
      <c r="D182" s="223">
        <f>'(1) Budżet szczegółowy'!D185</f>
        <v>0</v>
      </c>
      <c r="E182" s="222">
        <f>'(1) Budżet szczegółowy'!C185</f>
        <v>0</v>
      </c>
      <c r="F182" s="223">
        <f t="shared" si="1"/>
        <v>0</v>
      </c>
      <c r="G182" s="225"/>
      <c r="H182" s="225"/>
      <c r="I182" s="226"/>
    </row>
    <row r="183" spans="1:9" hidden="1" outlineLevel="1">
      <c r="A183" s="221" t="s">
        <v>377</v>
      </c>
      <c r="B183" s="222">
        <f>'(1) Budżet szczegółowy'!B186</f>
        <v>0</v>
      </c>
      <c r="C183" s="222">
        <f>'(1) Budżet szczegółowy'!E186</f>
        <v>0</v>
      </c>
      <c r="D183" s="223">
        <f>'(1) Budżet szczegółowy'!D186</f>
        <v>0</v>
      </c>
      <c r="E183" s="222">
        <f>'(1) Budżet szczegółowy'!C186</f>
        <v>0</v>
      </c>
      <c r="F183" s="223">
        <f t="shared" si="1"/>
        <v>0</v>
      </c>
      <c r="G183" s="225"/>
      <c r="H183" s="225"/>
      <c r="I183" s="226"/>
    </row>
    <row r="184" spans="1:9" hidden="1" outlineLevel="1">
      <c r="A184" s="221" t="s">
        <v>378</v>
      </c>
      <c r="B184" s="222">
        <f>'(1) Budżet szczegółowy'!B187</f>
        <v>0</v>
      </c>
      <c r="C184" s="222">
        <f>'(1) Budżet szczegółowy'!E187</f>
        <v>0</v>
      </c>
      <c r="D184" s="223">
        <f>'(1) Budżet szczegółowy'!D187</f>
        <v>0</v>
      </c>
      <c r="E184" s="222">
        <f>'(1) Budżet szczegółowy'!C187</f>
        <v>0</v>
      </c>
      <c r="F184" s="223">
        <f t="shared" si="1"/>
        <v>0</v>
      </c>
      <c r="G184" s="225"/>
      <c r="H184" s="225"/>
      <c r="I184" s="226"/>
    </row>
    <row r="185" spans="1:9" hidden="1" outlineLevel="1">
      <c r="A185" s="221" t="s">
        <v>379</v>
      </c>
      <c r="B185" s="222">
        <f>'(1) Budżet szczegółowy'!B188</f>
        <v>0</v>
      </c>
      <c r="C185" s="222">
        <f>'(1) Budżet szczegółowy'!E188</f>
        <v>0</v>
      </c>
      <c r="D185" s="223">
        <f>'(1) Budżet szczegółowy'!D188</f>
        <v>0</v>
      </c>
      <c r="E185" s="222">
        <f>'(1) Budżet szczegółowy'!C188</f>
        <v>0</v>
      </c>
      <c r="F185" s="223">
        <f t="shared" si="1"/>
        <v>0</v>
      </c>
      <c r="G185" s="225"/>
      <c r="H185" s="225"/>
      <c r="I185" s="226"/>
    </row>
    <row r="186" spans="1:9" hidden="1" outlineLevel="1">
      <c r="A186" s="221" t="s">
        <v>380</v>
      </c>
      <c r="B186" s="222">
        <f>'(1) Budżet szczegółowy'!B189</f>
        <v>0</v>
      </c>
      <c r="C186" s="222">
        <f>'(1) Budżet szczegółowy'!E189</f>
        <v>0</v>
      </c>
      <c r="D186" s="223">
        <f>'(1) Budżet szczegółowy'!D189</f>
        <v>0</v>
      </c>
      <c r="E186" s="222">
        <f>'(1) Budżet szczegółowy'!C189</f>
        <v>0</v>
      </c>
      <c r="F186" s="223">
        <f t="shared" si="1"/>
        <v>0</v>
      </c>
      <c r="G186" s="225"/>
      <c r="H186" s="225"/>
      <c r="I186" s="226"/>
    </row>
    <row r="187" spans="1:9" hidden="1" outlineLevel="1">
      <c r="A187" s="221" t="s">
        <v>381</v>
      </c>
      <c r="B187" s="222">
        <f>'(1) Budżet szczegółowy'!B190</f>
        <v>0</v>
      </c>
      <c r="C187" s="222">
        <f>'(1) Budżet szczegółowy'!E190</f>
        <v>0</v>
      </c>
      <c r="D187" s="223">
        <f>'(1) Budżet szczegółowy'!D190</f>
        <v>0</v>
      </c>
      <c r="E187" s="222">
        <f>'(1) Budżet szczegółowy'!C190</f>
        <v>0</v>
      </c>
      <c r="F187" s="223">
        <f t="shared" si="1"/>
        <v>0</v>
      </c>
      <c r="G187" s="225"/>
      <c r="H187" s="225"/>
      <c r="I187" s="226"/>
    </row>
    <row r="188" spans="1:9" hidden="1" outlineLevel="1">
      <c r="A188" s="221" t="s">
        <v>382</v>
      </c>
      <c r="B188" s="222">
        <f>'(1) Budżet szczegółowy'!B191</f>
        <v>0</v>
      </c>
      <c r="C188" s="222">
        <f>'(1) Budżet szczegółowy'!E191</f>
        <v>0</v>
      </c>
      <c r="D188" s="223">
        <f>'(1) Budżet szczegółowy'!D191</f>
        <v>0</v>
      </c>
      <c r="E188" s="222">
        <f>'(1) Budżet szczegółowy'!C191</f>
        <v>0</v>
      </c>
      <c r="F188" s="223">
        <f t="shared" si="1"/>
        <v>0</v>
      </c>
      <c r="G188" s="225"/>
      <c r="H188" s="225"/>
      <c r="I188" s="226"/>
    </row>
    <row r="189" spans="1:9" hidden="1" outlineLevel="1">
      <c r="A189" s="221" t="s">
        <v>383</v>
      </c>
      <c r="B189" s="222">
        <f>'(1) Budżet szczegółowy'!B192</f>
        <v>0</v>
      </c>
      <c r="C189" s="222">
        <f>'(1) Budżet szczegółowy'!E192</f>
        <v>0</v>
      </c>
      <c r="D189" s="223">
        <f>'(1) Budżet szczegółowy'!D192</f>
        <v>0</v>
      </c>
      <c r="E189" s="222">
        <f>'(1) Budżet szczegółowy'!C192</f>
        <v>0</v>
      </c>
      <c r="F189" s="223">
        <f t="shared" si="1"/>
        <v>0</v>
      </c>
      <c r="G189" s="225"/>
      <c r="H189" s="225"/>
      <c r="I189" s="226"/>
    </row>
    <row r="190" spans="1:9" hidden="1" outlineLevel="1">
      <c r="A190" s="221" t="s">
        <v>384</v>
      </c>
      <c r="B190" s="222">
        <f>'(1) Budżet szczegółowy'!B193</f>
        <v>0</v>
      </c>
      <c r="C190" s="222">
        <f>'(1) Budżet szczegółowy'!E193</f>
        <v>0</v>
      </c>
      <c r="D190" s="223">
        <f>'(1) Budżet szczegółowy'!D193</f>
        <v>0</v>
      </c>
      <c r="E190" s="222">
        <f>'(1) Budżet szczegółowy'!C193</f>
        <v>0</v>
      </c>
      <c r="F190" s="223">
        <f t="shared" si="1"/>
        <v>0</v>
      </c>
      <c r="G190" s="225"/>
      <c r="H190" s="225"/>
      <c r="I190" s="226"/>
    </row>
    <row r="191" spans="1:9" hidden="1" outlineLevel="1">
      <c r="A191" s="221" t="s">
        <v>385</v>
      </c>
      <c r="B191" s="222">
        <f>'(1) Budżet szczegółowy'!B194</f>
        <v>0</v>
      </c>
      <c r="C191" s="222">
        <f>'(1) Budżet szczegółowy'!E194</f>
        <v>0</v>
      </c>
      <c r="D191" s="223">
        <f>'(1) Budżet szczegółowy'!D194</f>
        <v>0</v>
      </c>
      <c r="E191" s="222">
        <f>'(1) Budżet szczegółowy'!C194</f>
        <v>0</v>
      </c>
      <c r="F191" s="223">
        <f t="shared" si="1"/>
        <v>0</v>
      </c>
      <c r="G191" s="225"/>
      <c r="H191" s="225"/>
      <c r="I191" s="226"/>
    </row>
    <row r="192" spans="1:9" hidden="1" outlineLevel="1">
      <c r="A192" s="221" t="s">
        <v>386</v>
      </c>
      <c r="B192" s="222">
        <f>'(1) Budżet szczegółowy'!B195</f>
        <v>0</v>
      </c>
      <c r="C192" s="222">
        <f>'(1) Budżet szczegółowy'!E195</f>
        <v>0</v>
      </c>
      <c r="D192" s="223">
        <f>'(1) Budżet szczegółowy'!D195</f>
        <v>0</v>
      </c>
      <c r="E192" s="222">
        <f>'(1) Budżet szczegółowy'!C195</f>
        <v>0</v>
      </c>
      <c r="F192" s="223">
        <f t="shared" si="1"/>
        <v>0</v>
      </c>
      <c r="G192" s="225"/>
      <c r="H192" s="225"/>
      <c r="I192" s="226"/>
    </row>
    <row r="193" spans="1:9" hidden="1" outlineLevel="1">
      <c r="A193" s="221" t="s">
        <v>387</v>
      </c>
      <c r="B193" s="222">
        <f>'(1) Budżet szczegółowy'!B196</f>
        <v>0</v>
      </c>
      <c r="C193" s="222">
        <f>'(1) Budżet szczegółowy'!E196</f>
        <v>0</v>
      </c>
      <c r="D193" s="223">
        <f>'(1) Budżet szczegółowy'!D196</f>
        <v>0</v>
      </c>
      <c r="E193" s="222">
        <f>'(1) Budżet szczegółowy'!C196</f>
        <v>0</v>
      </c>
      <c r="F193" s="223">
        <f t="shared" si="1"/>
        <v>0</v>
      </c>
      <c r="G193" s="225"/>
      <c r="H193" s="225"/>
      <c r="I193" s="226"/>
    </row>
    <row r="194" spans="1:9" hidden="1" outlineLevel="1">
      <c r="A194" s="221" t="s">
        <v>388</v>
      </c>
      <c r="B194" s="222">
        <f>'(1) Budżet szczegółowy'!B197</f>
        <v>0</v>
      </c>
      <c r="C194" s="222">
        <f>'(1) Budżet szczegółowy'!E197</f>
        <v>0</v>
      </c>
      <c r="D194" s="223">
        <f>'(1) Budżet szczegółowy'!D197</f>
        <v>0</v>
      </c>
      <c r="E194" s="222">
        <f>'(1) Budżet szczegółowy'!C197</f>
        <v>0</v>
      </c>
      <c r="F194" s="223">
        <f t="shared" si="1"/>
        <v>0</v>
      </c>
      <c r="G194" s="225"/>
      <c r="H194" s="225"/>
      <c r="I194" s="226"/>
    </row>
    <row r="195" spans="1:9" hidden="1" outlineLevel="1">
      <c r="A195" s="221" t="s">
        <v>389</v>
      </c>
      <c r="B195" s="222">
        <f>'(1) Budżet szczegółowy'!B198</f>
        <v>0</v>
      </c>
      <c r="C195" s="222">
        <f>'(1) Budżet szczegółowy'!E198</f>
        <v>0</v>
      </c>
      <c r="D195" s="223">
        <f>'(1) Budżet szczegółowy'!D198</f>
        <v>0</v>
      </c>
      <c r="E195" s="222">
        <f>'(1) Budżet szczegółowy'!C198</f>
        <v>0</v>
      </c>
      <c r="F195" s="223">
        <f t="shared" si="1"/>
        <v>0</v>
      </c>
      <c r="G195" s="225"/>
      <c r="H195" s="225"/>
      <c r="I195" s="226"/>
    </row>
    <row r="196" spans="1:9" hidden="1" outlineLevel="1">
      <c r="A196" s="221" t="s">
        <v>390</v>
      </c>
      <c r="B196" s="222">
        <f>'(1) Budżet szczegółowy'!B199</f>
        <v>0</v>
      </c>
      <c r="C196" s="222">
        <f>'(1) Budżet szczegółowy'!E199</f>
        <v>0</v>
      </c>
      <c r="D196" s="223">
        <f>'(1) Budżet szczegółowy'!D199</f>
        <v>0</v>
      </c>
      <c r="E196" s="222">
        <f>'(1) Budżet szczegółowy'!C199</f>
        <v>0</v>
      </c>
      <c r="F196" s="223">
        <f t="shared" si="1"/>
        <v>0</v>
      </c>
      <c r="G196" s="225"/>
      <c r="H196" s="225"/>
      <c r="I196" s="226"/>
    </row>
    <row r="197" spans="1:9" hidden="1" outlineLevel="1">
      <c r="A197" s="221" t="s">
        <v>391</v>
      </c>
      <c r="B197" s="222">
        <f>'(1) Budżet szczegółowy'!B200</f>
        <v>0</v>
      </c>
      <c r="C197" s="222">
        <f>'(1) Budżet szczegółowy'!E200</f>
        <v>0</v>
      </c>
      <c r="D197" s="223">
        <f>'(1) Budżet szczegółowy'!D200</f>
        <v>0</v>
      </c>
      <c r="E197" s="222">
        <f>'(1) Budżet szczegółowy'!C200</f>
        <v>0</v>
      </c>
      <c r="F197" s="223">
        <f t="shared" si="1"/>
        <v>0</v>
      </c>
      <c r="G197" s="225"/>
      <c r="H197" s="225"/>
      <c r="I197" s="226"/>
    </row>
    <row r="198" spans="1:9" hidden="1" outlineLevel="1">
      <c r="A198" s="221" t="s">
        <v>392</v>
      </c>
      <c r="B198" s="222">
        <f>'(1) Budżet szczegółowy'!B201</f>
        <v>0</v>
      </c>
      <c r="C198" s="222">
        <f>'(1) Budżet szczegółowy'!E201</f>
        <v>0</v>
      </c>
      <c r="D198" s="223">
        <f>'(1) Budżet szczegółowy'!D201</f>
        <v>0</v>
      </c>
      <c r="E198" s="222">
        <f>'(1) Budżet szczegółowy'!C201</f>
        <v>0</v>
      </c>
      <c r="F198" s="223">
        <f t="shared" si="1"/>
        <v>0</v>
      </c>
      <c r="G198" s="225"/>
      <c r="H198" s="225"/>
      <c r="I198" s="226"/>
    </row>
    <row r="199" spans="1:9" hidden="1" outlineLevel="1">
      <c r="A199" s="221" t="s">
        <v>393</v>
      </c>
      <c r="B199" s="222">
        <f>'(1) Budżet szczegółowy'!B202</f>
        <v>0</v>
      </c>
      <c r="C199" s="222">
        <f>'(1) Budżet szczegółowy'!E202</f>
        <v>0</v>
      </c>
      <c r="D199" s="223">
        <f>'(1) Budżet szczegółowy'!D202</f>
        <v>0</v>
      </c>
      <c r="E199" s="222">
        <f>'(1) Budżet szczegółowy'!C202</f>
        <v>0</v>
      </c>
      <c r="F199" s="223">
        <f t="shared" si="1"/>
        <v>0</v>
      </c>
      <c r="G199" s="225"/>
      <c r="H199" s="225"/>
      <c r="I199" s="226"/>
    </row>
    <row r="200" spans="1:9" hidden="1" outlineLevel="1">
      <c r="A200" s="221" t="s">
        <v>394</v>
      </c>
      <c r="B200" s="222">
        <f>'(1) Budżet szczegółowy'!B203</f>
        <v>0</v>
      </c>
      <c r="C200" s="222">
        <f>'(1) Budżet szczegółowy'!E203</f>
        <v>0</v>
      </c>
      <c r="D200" s="223">
        <f>'(1) Budżet szczegółowy'!D203</f>
        <v>0</v>
      </c>
      <c r="E200" s="222">
        <f>'(1) Budżet szczegółowy'!C203</f>
        <v>0</v>
      </c>
      <c r="F200" s="223">
        <f t="shared" si="1"/>
        <v>0</v>
      </c>
      <c r="G200" s="225"/>
      <c r="H200" s="225"/>
      <c r="I200" s="226"/>
    </row>
    <row r="201" spans="1:9" hidden="1" outlineLevel="1">
      <c r="A201" s="221" t="s">
        <v>395</v>
      </c>
      <c r="B201" s="222">
        <f>'(1) Budżet szczegółowy'!B204</f>
        <v>0</v>
      </c>
      <c r="C201" s="222">
        <f>'(1) Budżet szczegółowy'!E204</f>
        <v>0</v>
      </c>
      <c r="D201" s="223">
        <f>'(1) Budżet szczegółowy'!D204</f>
        <v>0</v>
      </c>
      <c r="E201" s="222">
        <f>'(1) Budżet szczegółowy'!C204</f>
        <v>0</v>
      </c>
      <c r="F201" s="223">
        <f t="shared" si="1"/>
        <v>0</v>
      </c>
      <c r="G201" s="225"/>
      <c r="H201" s="225"/>
      <c r="I201" s="226"/>
    </row>
    <row r="202" spans="1:9" hidden="1" outlineLevel="1">
      <c r="A202" s="221" t="s">
        <v>396</v>
      </c>
      <c r="B202" s="222">
        <f>'(1) Budżet szczegółowy'!B205</f>
        <v>0</v>
      </c>
      <c r="C202" s="222">
        <f>'(1) Budżet szczegółowy'!E205</f>
        <v>0</v>
      </c>
      <c r="D202" s="223">
        <f>'(1) Budżet szczegółowy'!D205</f>
        <v>0</v>
      </c>
      <c r="E202" s="222">
        <f>'(1) Budżet szczegółowy'!C205</f>
        <v>0</v>
      </c>
      <c r="F202" s="223">
        <f t="shared" si="1"/>
        <v>0</v>
      </c>
      <c r="G202" s="225"/>
      <c r="H202" s="225"/>
      <c r="I202" s="226"/>
    </row>
    <row r="203" spans="1:9" hidden="1" outlineLevel="1">
      <c r="A203" s="221" t="s">
        <v>397</v>
      </c>
      <c r="B203" s="222">
        <f>'(1) Budżet szczegółowy'!B206</f>
        <v>0</v>
      </c>
      <c r="C203" s="222">
        <f>'(1) Budżet szczegółowy'!E206</f>
        <v>0</v>
      </c>
      <c r="D203" s="223">
        <f>'(1) Budżet szczegółowy'!D206</f>
        <v>0</v>
      </c>
      <c r="E203" s="222">
        <f>'(1) Budżet szczegółowy'!C206</f>
        <v>0</v>
      </c>
      <c r="F203" s="223">
        <f t="shared" si="1"/>
        <v>0</v>
      </c>
      <c r="G203" s="225"/>
      <c r="H203" s="225"/>
      <c r="I203" s="226"/>
    </row>
    <row r="204" spans="1:9" hidden="1" outlineLevel="1">
      <c r="A204" s="221" t="s">
        <v>398</v>
      </c>
      <c r="B204" s="222">
        <f>'(1) Budżet szczegółowy'!B207</f>
        <v>0</v>
      </c>
      <c r="C204" s="222">
        <f>'(1) Budżet szczegółowy'!E207</f>
        <v>0</v>
      </c>
      <c r="D204" s="223">
        <f>'(1) Budżet szczegółowy'!D207</f>
        <v>0</v>
      </c>
      <c r="E204" s="222">
        <f>'(1) Budżet szczegółowy'!C207</f>
        <v>0</v>
      </c>
      <c r="F204" s="223">
        <f t="shared" si="1"/>
        <v>0</v>
      </c>
      <c r="G204" s="225"/>
      <c r="H204" s="225"/>
      <c r="I204" s="226"/>
    </row>
    <row r="205" spans="1:9" hidden="1" outlineLevel="1">
      <c r="A205" s="221" t="s">
        <v>399</v>
      </c>
      <c r="B205" s="222">
        <f>'(1) Budżet szczegółowy'!B208</f>
        <v>0</v>
      </c>
      <c r="C205" s="222">
        <f>'(1) Budżet szczegółowy'!E208</f>
        <v>0</v>
      </c>
      <c r="D205" s="223">
        <f>'(1) Budżet szczegółowy'!D208</f>
        <v>0</v>
      </c>
      <c r="E205" s="222">
        <f>'(1) Budżet szczegółowy'!C208</f>
        <v>0</v>
      </c>
      <c r="F205" s="223">
        <f t="shared" si="1"/>
        <v>0</v>
      </c>
      <c r="G205" s="225"/>
      <c r="H205" s="225"/>
      <c r="I205" s="226"/>
    </row>
    <row r="206" spans="1:9" hidden="1" outlineLevel="1">
      <c r="A206" s="221" t="s">
        <v>400</v>
      </c>
      <c r="B206" s="222">
        <f>'(1) Budżet szczegółowy'!B209</f>
        <v>0</v>
      </c>
      <c r="C206" s="222">
        <f>'(1) Budżet szczegółowy'!E209</f>
        <v>0</v>
      </c>
      <c r="D206" s="223">
        <f>'(1) Budżet szczegółowy'!D209</f>
        <v>0</v>
      </c>
      <c r="E206" s="222">
        <f>'(1) Budżet szczegółowy'!C209</f>
        <v>0</v>
      </c>
      <c r="F206" s="223">
        <f t="shared" si="1"/>
        <v>0</v>
      </c>
      <c r="G206" s="225"/>
      <c r="H206" s="225"/>
      <c r="I206" s="226"/>
    </row>
    <row r="207" spans="1:9" hidden="1" outlineLevel="1">
      <c r="A207" s="221" t="s">
        <v>401</v>
      </c>
      <c r="B207" s="222">
        <f>'(1) Budżet szczegółowy'!B210</f>
        <v>0</v>
      </c>
      <c r="C207" s="222">
        <f>'(1) Budżet szczegółowy'!E210</f>
        <v>0</v>
      </c>
      <c r="D207" s="223">
        <f>'(1) Budżet szczegółowy'!D210</f>
        <v>0</v>
      </c>
      <c r="E207" s="222">
        <f>'(1) Budżet szczegółowy'!C210</f>
        <v>0</v>
      </c>
      <c r="F207" s="223">
        <f t="shared" si="1"/>
        <v>0</v>
      </c>
      <c r="G207" s="225"/>
      <c r="H207" s="225"/>
      <c r="I207" s="226"/>
    </row>
    <row r="208" spans="1:9" hidden="1" outlineLevel="1">
      <c r="A208" s="221" t="s">
        <v>402</v>
      </c>
      <c r="B208" s="222">
        <f>'(1) Budżet szczegółowy'!B211</f>
        <v>0</v>
      </c>
      <c r="C208" s="222">
        <f>'(1) Budżet szczegółowy'!E211</f>
        <v>0</v>
      </c>
      <c r="D208" s="223">
        <f>'(1) Budżet szczegółowy'!D211</f>
        <v>0</v>
      </c>
      <c r="E208" s="222">
        <f>'(1) Budżet szczegółowy'!C211</f>
        <v>0</v>
      </c>
      <c r="F208" s="223">
        <f t="shared" si="1"/>
        <v>0</v>
      </c>
      <c r="G208" s="225"/>
      <c r="H208" s="225"/>
      <c r="I208" s="226"/>
    </row>
    <row r="209" spans="1:9" ht="12.6" hidden="1" outlineLevel="1" thickBot="1">
      <c r="A209" s="221" t="s">
        <v>403</v>
      </c>
      <c r="B209" s="222">
        <f>'(1) Budżet szczegółowy'!B212</f>
        <v>0</v>
      </c>
      <c r="C209" s="222">
        <f>'(1) Budżet szczegółowy'!E212</f>
        <v>0</v>
      </c>
      <c r="D209" s="223">
        <f>'(1) Budżet szczegółowy'!D212</f>
        <v>0</v>
      </c>
      <c r="E209" s="222">
        <f>'(1) Budżet szczegółowy'!C212</f>
        <v>0</v>
      </c>
      <c r="F209" s="223">
        <f t="shared" si="1"/>
        <v>0</v>
      </c>
      <c r="G209" s="227"/>
      <c r="H209" s="227"/>
      <c r="I209" s="228"/>
    </row>
    <row r="210" spans="1:9" collapsed="1">
      <c r="A210" s="217" t="s">
        <v>24</v>
      </c>
      <c r="B210" s="218" t="str">
        <f>'(1) Budżet szczegółowy'!B214:N214</f>
        <v>DZIAŁANIE 5</v>
      </c>
      <c r="C210" s="218"/>
      <c r="D210" s="219"/>
      <c r="E210" s="218"/>
      <c r="F210" s="219">
        <f>SUM(F211:F260)</f>
        <v>0</v>
      </c>
      <c r="G210" s="219">
        <f t="shared" ref="G210:I210" si="11">SUM(G211:G260)</f>
        <v>0</v>
      </c>
      <c r="H210" s="219">
        <f t="shared" si="11"/>
        <v>0</v>
      </c>
      <c r="I210" s="220">
        <f t="shared" si="11"/>
        <v>0</v>
      </c>
    </row>
    <row r="211" spans="1:9">
      <c r="A211" s="221" t="s">
        <v>404</v>
      </c>
      <c r="B211" s="222">
        <f>'(1) Budżet szczegółowy'!B215</f>
        <v>0</v>
      </c>
      <c r="C211" s="222">
        <f>'(1) Budżet szczegółowy'!E215</f>
        <v>0</v>
      </c>
      <c r="D211" s="223">
        <f>'(1) Budżet szczegółowy'!D215</f>
        <v>0</v>
      </c>
      <c r="E211" s="222">
        <f>'(1) Budżet szczegółowy'!C215</f>
        <v>0</v>
      </c>
      <c r="F211" s="223">
        <f t="shared" ref="F211" si="12">D211*E211</f>
        <v>0</v>
      </c>
      <c r="G211" s="223"/>
      <c r="H211" s="223"/>
      <c r="I211" s="224"/>
    </row>
    <row r="212" spans="1:9">
      <c r="A212" s="221" t="s">
        <v>405</v>
      </c>
      <c r="B212" s="222">
        <f>'(1) Budżet szczegółowy'!B216</f>
        <v>0</v>
      </c>
      <c r="C212" s="222">
        <f>'(1) Budżet szczegółowy'!E216</f>
        <v>0</v>
      </c>
      <c r="D212" s="223">
        <f>'(1) Budżet szczegółowy'!D216</f>
        <v>0</v>
      </c>
      <c r="E212" s="222">
        <f>'(1) Budżet szczegółowy'!C216</f>
        <v>0</v>
      </c>
      <c r="F212" s="223">
        <f t="shared" ref="F212:F260" si="13">D212*E212</f>
        <v>0</v>
      </c>
      <c r="G212" s="223"/>
      <c r="H212" s="223"/>
      <c r="I212" s="224"/>
    </row>
    <row r="213" spans="1:9">
      <c r="A213" s="221" t="s">
        <v>406</v>
      </c>
      <c r="B213" s="222">
        <f>'(1) Budżet szczegółowy'!B217</f>
        <v>0</v>
      </c>
      <c r="C213" s="222">
        <f>'(1) Budżet szczegółowy'!E217</f>
        <v>0</v>
      </c>
      <c r="D213" s="223">
        <f>'(1) Budżet szczegółowy'!D217</f>
        <v>0</v>
      </c>
      <c r="E213" s="222">
        <f>'(1) Budżet szczegółowy'!C217</f>
        <v>0</v>
      </c>
      <c r="F213" s="223">
        <f t="shared" si="13"/>
        <v>0</v>
      </c>
      <c r="G213" s="223"/>
      <c r="H213" s="223"/>
      <c r="I213" s="224"/>
    </row>
    <row r="214" spans="1:9">
      <c r="A214" s="221" t="s">
        <v>407</v>
      </c>
      <c r="B214" s="222">
        <f>'(1) Budżet szczegółowy'!B218</f>
        <v>0</v>
      </c>
      <c r="C214" s="222">
        <f>'(1) Budżet szczegółowy'!E218</f>
        <v>0</v>
      </c>
      <c r="D214" s="223">
        <f>'(1) Budżet szczegółowy'!D218</f>
        <v>0</v>
      </c>
      <c r="E214" s="222">
        <f>'(1) Budżet szczegółowy'!C218</f>
        <v>0</v>
      </c>
      <c r="F214" s="223">
        <f t="shared" si="13"/>
        <v>0</v>
      </c>
      <c r="G214" s="223"/>
      <c r="H214" s="223"/>
      <c r="I214" s="224"/>
    </row>
    <row r="215" spans="1:9" ht="12.6" thickBot="1">
      <c r="A215" s="221" t="s">
        <v>408</v>
      </c>
      <c r="B215" s="222">
        <f>'(1) Budżet szczegółowy'!B219</f>
        <v>0</v>
      </c>
      <c r="C215" s="222">
        <f>'(1) Budżet szczegółowy'!E219</f>
        <v>0</v>
      </c>
      <c r="D215" s="223">
        <f>'(1) Budżet szczegółowy'!D219</f>
        <v>0</v>
      </c>
      <c r="E215" s="222">
        <f>'(1) Budżet szczegółowy'!C219</f>
        <v>0</v>
      </c>
      <c r="F215" s="223">
        <f t="shared" si="13"/>
        <v>0</v>
      </c>
      <c r="G215" s="223"/>
      <c r="H215" s="223"/>
      <c r="I215" s="224"/>
    </row>
    <row r="216" spans="1:9" hidden="1" outlineLevel="1">
      <c r="A216" s="221" t="s">
        <v>409</v>
      </c>
      <c r="B216" s="222">
        <f>'(1) Budżet szczegółowy'!B220</f>
        <v>0</v>
      </c>
      <c r="C216" s="222">
        <f>'(1) Budżet szczegółowy'!E220</f>
        <v>0</v>
      </c>
      <c r="D216" s="223">
        <f>'(1) Budżet szczegółowy'!D220</f>
        <v>0</v>
      </c>
      <c r="E216" s="222">
        <f>'(1) Budżet szczegółowy'!C220</f>
        <v>0</v>
      </c>
      <c r="F216" s="223">
        <f t="shared" si="13"/>
        <v>0</v>
      </c>
      <c r="G216" s="223"/>
      <c r="H216" s="223"/>
      <c r="I216" s="224"/>
    </row>
    <row r="217" spans="1:9" hidden="1" outlineLevel="1">
      <c r="A217" s="221" t="s">
        <v>410</v>
      </c>
      <c r="B217" s="222">
        <f>'(1) Budżet szczegółowy'!B221</f>
        <v>0</v>
      </c>
      <c r="C217" s="222">
        <f>'(1) Budżet szczegółowy'!E221</f>
        <v>0</v>
      </c>
      <c r="D217" s="223">
        <f>'(1) Budżet szczegółowy'!D221</f>
        <v>0</v>
      </c>
      <c r="E217" s="222">
        <f>'(1) Budżet szczegółowy'!C221</f>
        <v>0</v>
      </c>
      <c r="F217" s="223">
        <f t="shared" si="13"/>
        <v>0</v>
      </c>
      <c r="G217" s="223"/>
      <c r="H217" s="223"/>
      <c r="I217" s="224"/>
    </row>
    <row r="218" spans="1:9" hidden="1" outlineLevel="1">
      <c r="A218" s="221" t="s">
        <v>411</v>
      </c>
      <c r="B218" s="222">
        <f>'(1) Budżet szczegółowy'!B222</f>
        <v>0</v>
      </c>
      <c r="C218" s="222">
        <f>'(1) Budżet szczegółowy'!E222</f>
        <v>0</v>
      </c>
      <c r="D218" s="223">
        <f>'(1) Budżet szczegółowy'!D222</f>
        <v>0</v>
      </c>
      <c r="E218" s="222">
        <f>'(1) Budżet szczegółowy'!C222</f>
        <v>0</v>
      </c>
      <c r="F218" s="223">
        <f t="shared" si="13"/>
        <v>0</v>
      </c>
      <c r="G218" s="223"/>
      <c r="H218" s="223"/>
      <c r="I218" s="224"/>
    </row>
    <row r="219" spans="1:9" hidden="1" outlineLevel="1">
      <c r="A219" s="221" t="s">
        <v>412</v>
      </c>
      <c r="B219" s="222">
        <f>'(1) Budżet szczegółowy'!B223</f>
        <v>0</v>
      </c>
      <c r="C219" s="222">
        <f>'(1) Budżet szczegółowy'!E223</f>
        <v>0</v>
      </c>
      <c r="D219" s="223">
        <f>'(1) Budżet szczegółowy'!D223</f>
        <v>0</v>
      </c>
      <c r="E219" s="222">
        <f>'(1) Budżet szczegółowy'!C223</f>
        <v>0</v>
      </c>
      <c r="F219" s="223">
        <f t="shared" si="13"/>
        <v>0</v>
      </c>
      <c r="G219" s="223"/>
      <c r="H219" s="223"/>
      <c r="I219" s="224"/>
    </row>
    <row r="220" spans="1:9" hidden="1" outlineLevel="1">
      <c r="A220" s="221" t="s">
        <v>413</v>
      </c>
      <c r="B220" s="222">
        <f>'(1) Budżet szczegółowy'!B224</f>
        <v>0</v>
      </c>
      <c r="C220" s="222">
        <f>'(1) Budżet szczegółowy'!E224</f>
        <v>0</v>
      </c>
      <c r="D220" s="223">
        <f>'(1) Budżet szczegółowy'!D224</f>
        <v>0</v>
      </c>
      <c r="E220" s="222">
        <f>'(1) Budżet szczegółowy'!C224</f>
        <v>0</v>
      </c>
      <c r="F220" s="223">
        <f t="shared" si="13"/>
        <v>0</v>
      </c>
      <c r="G220" s="225"/>
      <c r="H220" s="225"/>
      <c r="I220" s="226"/>
    </row>
    <row r="221" spans="1:9" hidden="1" outlineLevel="1">
      <c r="A221" s="221" t="s">
        <v>414</v>
      </c>
      <c r="B221" s="222">
        <f>'(1) Budżet szczegółowy'!B225</f>
        <v>0</v>
      </c>
      <c r="C221" s="222">
        <f>'(1) Budżet szczegółowy'!E225</f>
        <v>0</v>
      </c>
      <c r="D221" s="223">
        <f>'(1) Budżet szczegółowy'!D225</f>
        <v>0</v>
      </c>
      <c r="E221" s="222">
        <f>'(1) Budżet szczegółowy'!C225</f>
        <v>0</v>
      </c>
      <c r="F221" s="223">
        <f t="shared" si="13"/>
        <v>0</v>
      </c>
      <c r="G221" s="225"/>
      <c r="H221" s="225"/>
      <c r="I221" s="226"/>
    </row>
    <row r="222" spans="1:9" hidden="1" outlineLevel="1">
      <c r="A222" s="221" t="s">
        <v>415</v>
      </c>
      <c r="B222" s="222">
        <f>'(1) Budżet szczegółowy'!B226</f>
        <v>0</v>
      </c>
      <c r="C222" s="222">
        <f>'(1) Budżet szczegółowy'!E226</f>
        <v>0</v>
      </c>
      <c r="D222" s="223">
        <f>'(1) Budżet szczegółowy'!D226</f>
        <v>0</v>
      </c>
      <c r="E222" s="222">
        <f>'(1) Budżet szczegółowy'!C226</f>
        <v>0</v>
      </c>
      <c r="F222" s="223">
        <f t="shared" si="13"/>
        <v>0</v>
      </c>
      <c r="G222" s="225"/>
      <c r="H222" s="225"/>
      <c r="I222" s="226"/>
    </row>
    <row r="223" spans="1:9" hidden="1" outlineLevel="1">
      <c r="A223" s="221" t="s">
        <v>416</v>
      </c>
      <c r="B223" s="222">
        <f>'(1) Budżet szczegółowy'!B227</f>
        <v>0</v>
      </c>
      <c r="C223" s="222">
        <f>'(1) Budżet szczegółowy'!E227</f>
        <v>0</v>
      </c>
      <c r="D223" s="223">
        <f>'(1) Budżet szczegółowy'!D227</f>
        <v>0</v>
      </c>
      <c r="E223" s="222">
        <f>'(1) Budżet szczegółowy'!C227</f>
        <v>0</v>
      </c>
      <c r="F223" s="223">
        <f t="shared" si="13"/>
        <v>0</v>
      </c>
      <c r="G223" s="225"/>
      <c r="H223" s="225"/>
      <c r="I223" s="226"/>
    </row>
    <row r="224" spans="1:9" hidden="1" outlineLevel="1">
      <c r="A224" s="221" t="s">
        <v>417</v>
      </c>
      <c r="B224" s="222">
        <f>'(1) Budżet szczegółowy'!B228</f>
        <v>0</v>
      </c>
      <c r="C224" s="222">
        <f>'(1) Budżet szczegółowy'!E228</f>
        <v>0</v>
      </c>
      <c r="D224" s="223">
        <f>'(1) Budżet szczegółowy'!D228</f>
        <v>0</v>
      </c>
      <c r="E224" s="222">
        <f>'(1) Budżet szczegółowy'!C228</f>
        <v>0</v>
      </c>
      <c r="F224" s="223">
        <f t="shared" si="13"/>
        <v>0</v>
      </c>
      <c r="G224" s="225"/>
      <c r="H224" s="225"/>
      <c r="I224" s="226"/>
    </row>
    <row r="225" spans="1:9" hidden="1" outlineLevel="1">
      <c r="A225" s="221" t="s">
        <v>418</v>
      </c>
      <c r="B225" s="222">
        <f>'(1) Budżet szczegółowy'!B229</f>
        <v>0</v>
      </c>
      <c r="C225" s="222">
        <f>'(1) Budżet szczegółowy'!E229</f>
        <v>0</v>
      </c>
      <c r="D225" s="223">
        <f>'(1) Budżet szczegółowy'!D229</f>
        <v>0</v>
      </c>
      <c r="E225" s="222">
        <f>'(1) Budżet szczegółowy'!C229</f>
        <v>0</v>
      </c>
      <c r="F225" s="223">
        <f t="shared" si="13"/>
        <v>0</v>
      </c>
      <c r="G225" s="225"/>
      <c r="H225" s="225"/>
      <c r="I225" s="226"/>
    </row>
    <row r="226" spans="1:9" hidden="1" outlineLevel="1">
      <c r="A226" s="221" t="s">
        <v>419</v>
      </c>
      <c r="B226" s="222">
        <f>'(1) Budżet szczegółowy'!B230</f>
        <v>0</v>
      </c>
      <c r="C226" s="222">
        <f>'(1) Budżet szczegółowy'!E230</f>
        <v>0</v>
      </c>
      <c r="D226" s="223">
        <f>'(1) Budżet szczegółowy'!D230</f>
        <v>0</v>
      </c>
      <c r="E226" s="222">
        <f>'(1) Budżet szczegółowy'!C230</f>
        <v>0</v>
      </c>
      <c r="F226" s="223">
        <f t="shared" si="13"/>
        <v>0</v>
      </c>
      <c r="G226" s="225"/>
      <c r="H226" s="225"/>
      <c r="I226" s="226"/>
    </row>
    <row r="227" spans="1:9" hidden="1" outlineLevel="1">
      <c r="A227" s="221" t="s">
        <v>420</v>
      </c>
      <c r="B227" s="222">
        <f>'(1) Budżet szczegółowy'!B231</f>
        <v>0</v>
      </c>
      <c r="C227" s="222">
        <f>'(1) Budżet szczegółowy'!E231</f>
        <v>0</v>
      </c>
      <c r="D227" s="223">
        <f>'(1) Budżet szczegółowy'!D231</f>
        <v>0</v>
      </c>
      <c r="E227" s="222">
        <f>'(1) Budżet szczegółowy'!C231</f>
        <v>0</v>
      </c>
      <c r="F227" s="223">
        <f t="shared" si="13"/>
        <v>0</v>
      </c>
      <c r="G227" s="225"/>
      <c r="H227" s="225"/>
      <c r="I227" s="226"/>
    </row>
    <row r="228" spans="1:9" hidden="1" outlineLevel="1">
      <c r="A228" s="221" t="s">
        <v>421</v>
      </c>
      <c r="B228" s="222">
        <f>'(1) Budżet szczegółowy'!B232</f>
        <v>0</v>
      </c>
      <c r="C228" s="222">
        <f>'(1) Budżet szczegółowy'!E232</f>
        <v>0</v>
      </c>
      <c r="D228" s="223">
        <f>'(1) Budżet szczegółowy'!D232</f>
        <v>0</v>
      </c>
      <c r="E228" s="222">
        <f>'(1) Budżet szczegółowy'!C232</f>
        <v>0</v>
      </c>
      <c r="F228" s="223">
        <f t="shared" si="13"/>
        <v>0</v>
      </c>
      <c r="G228" s="225"/>
      <c r="H228" s="225"/>
      <c r="I228" s="226"/>
    </row>
    <row r="229" spans="1:9" hidden="1" outlineLevel="1">
      <c r="A229" s="221" t="s">
        <v>422</v>
      </c>
      <c r="B229" s="222">
        <f>'(1) Budżet szczegółowy'!B233</f>
        <v>0</v>
      </c>
      <c r="C229" s="222">
        <f>'(1) Budżet szczegółowy'!E233</f>
        <v>0</v>
      </c>
      <c r="D229" s="223">
        <f>'(1) Budżet szczegółowy'!D233</f>
        <v>0</v>
      </c>
      <c r="E229" s="222">
        <f>'(1) Budżet szczegółowy'!C233</f>
        <v>0</v>
      </c>
      <c r="F229" s="223">
        <f t="shared" si="13"/>
        <v>0</v>
      </c>
      <c r="G229" s="225"/>
      <c r="H229" s="225"/>
      <c r="I229" s="226"/>
    </row>
    <row r="230" spans="1:9" hidden="1" outlineLevel="1">
      <c r="A230" s="221" t="s">
        <v>423</v>
      </c>
      <c r="B230" s="222">
        <f>'(1) Budżet szczegółowy'!B234</f>
        <v>0</v>
      </c>
      <c r="C230" s="222">
        <f>'(1) Budżet szczegółowy'!E234</f>
        <v>0</v>
      </c>
      <c r="D230" s="223">
        <f>'(1) Budżet szczegółowy'!D234</f>
        <v>0</v>
      </c>
      <c r="E230" s="222">
        <f>'(1) Budżet szczegółowy'!C234</f>
        <v>0</v>
      </c>
      <c r="F230" s="223">
        <f t="shared" si="13"/>
        <v>0</v>
      </c>
      <c r="G230" s="225"/>
      <c r="H230" s="225"/>
      <c r="I230" s="226"/>
    </row>
    <row r="231" spans="1:9" hidden="1" outlineLevel="1">
      <c r="A231" s="221" t="s">
        <v>424</v>
      </c>
      <c r="B231" s="222">
        <f>'(1) Budżet szczegółowy'!B235</f>
        <v>0</v>
      </c>
      <c r="C231" s="222">
        <f>'(1) Budżet szczegółowy'!E235</f>
        <v>0</v>
      </c>
      <c r="D231" s="223">
        <f>'(1) Budżet szczegółowy'!D235</f>
        <v>0</v>
      </c>
      <c r="E231" s="222">
        <f>'(1) Budżet szczegółowy'!C235</f>
        <v>0</v>
      </c>
      <c r="F231" s="223">
        <f t="shared" si="13"/>
        <v>0</v>
      </c>
      <c r="G231" s="225"/>
      <c r="H231" s="225"/>
      <c r="I231" s="226"/>
    </row>
    <row r="232" spans="1:9" hidden="1" outlineLevel="1">
      <c r="A232" s="221" t="s">
        <v>425</v>
      </c>
      <c r="B232" s="222">
        <f>'(1) Budżet szczegółowy'!B236</f>
        <v>0</v>
      </c>
      <c r="C232" s="222">
        <f>'(1) Budżet szczegółowy'!E236</f>
        <v>0</v>
      </c>
      <c r="D232" s="223">
        <f>'(1) Budżet szczegółowy'!D236</f>
        <v>0</v>
      </c>
      <c r="E232" s="222">
        <f>'(1) Budżet szczegółowy'!C236</f>
        <v>0</v>
      </c>
      <c r="F232" s="223">
        <f t="shared" si="13"/>
        <v>0</v>
      </c>
      <c r="G232" s="225"/>
      <c r="H232" s="225"/>
      <c r="I232" s="226"/>
    </row>
    <row r="233" spans="1:9" hidden="1" outlineLevel="1">
      <c r="A233" s="221" t="s">
        <v>426</v>
      </c>
      <c r="B233" s="222">
        <f>'(1) Budżet szczegółowy'!B237</f>
        <v>0</v>
      </c>
      <c r="C233" s="222">
        <f>'(1) Budżet szczegółowy'!E237</f>
        <v>0</v>
      </c>
      <c r="D233" s="223">
        <f>'(1) Budżet szczegółowy'!D237</f>
        <v>0</v>
      </c>
      <c r="E233" s="222">
        <f>'(1) Budżet szczegółowy'!C237</f>
        <v>0</v>
      </c>
      <c r="F233" s="223">
        <f t="shared" si="13"/>
        <v>0</v>
      </c>
      <c r="G233" s="225"/>
      <c r="H233" s="225"/>
      <c r="I233" s="226"/>
    </row>
    <row r="234" spans="1:9" hidden="1" outlineLevel="1">
      <c r="A234" s="221" t="s">
        <v>427</v>
      </c>
      <c r="B234" s="222">
        <f>'(1) Budżet szczegółowy'!B238</f>
        <v>0</v>
      </c>
      <c r="C234" s="222">
        <f>'(1) Budżet szczegółowy'!E238</f>
        <v>0</v>
      </c>
      <c r="D234" s="223">
        <f>'(1) Budżet szczegółowy'!D238</f>
        <v>0</v>
      </c>
      <c r="E234" s="222">
        <f>'(1) Budżet szczegółowy'!C238</f>
        <v>0</v>
      </c>
      <c r="F234" s="223">
        <f t="shared" si="13"/>
        <v>0</v>
      </c>
      <c r="G234" s="225"/>
      <c r="H234" s="225"/>
      <c r="I234" s="226"/>
    </row>
    <row r="235" spans="1:9" hidden="1" outlineLevel="1">
      <c r="A235" s="221" t="s">
        <v>428</v>
      </c>
      <c r="B235" s="222">
        <f>'(1) Budżet szczegółowy'!B239</f>
        <v>0</v>
      </c>
      <c r="C235" s="222">
        <f>'(1) Budżet szczegółowy'!E239</f>
        <v>0</v>
      </c>
      <c r="D235" s="223">
        <f>'(1) Budżet szczegółowy'!D239</f>
        <v>0</v>
      </c>
      <c r="E235" s="222">
        <f>'(1) Budżet szczegółowy'!C239</f>
        <v>0</v>
      </c>
      <c r="F235" s="223">
        <f t="shared" si="13"/>
        <v>0</v>
      </c>
      <c r="G235" s="225"/>
      <c r="H235" s="225"/>
      <c r="I235" s="226"/>
    </row>
    <row r="236" spans="1:9" hidden="1" outlineLevel="1">
      <c r="A236" s="221" t="s">
        <v>429</v>
      </c>
      <c r="B236" s="222">
        <f>'(1) Budżet szczegółowy'!B240</f>
        <v>0</v>
      </c>
      <c r="C236" s="222">
        <f>'(1) Budżet szczegółowy'!E240</f>
        <v>0</v>
      </c>
      <c r="D236" s="223">
        <f>'(1) Budżet szczegółowy'!D240</f>
        <v>0</v>
      </c>
      <c r="E236" s="222">
        <f>'(1) Budżet szczegółowy'!C240</f>
        <v>0</v>
      </c>
      <c r="F236" s="223">
        <f t="shared" si="13"/>
        <v>0</v>
      </c>
      <c r="G236" s="225"/>
      <c r="H236" s="225"/>
      <c r="I236" s="226"/>
    </row>
    <row r="237" spans="1:9" hidden="1" outlineLevel="1">
      <c r="A237" s="221" t="s">
        <v>430</v>
      </c>
      <c r="B237" s="222">
        <f>'(1) Budżet szczegółowy'!B241</f>
        <v>0</v>
      </c>
      <c r="C237" s="222">
        <f>'(1) Budżet szczegółowy'!E241</f>
        <v>0</v>
      </c>
      <c r="D237" s="223">
        <f>'(1) Budżet szczegółowy'!D241</f>
        <v>0</v>
      </c>
      <c r="E237" s="222">
        <f>'(1) Budżet szczegółowy'!C241</f>
        <v>0</v>
      </c>
      <c r="F237" s="223">
        <f t="shared" si="13"/>
        <v>0</v>
      </c>
      <c r="G237" s="225"/>
      <c r="H237" s="225"/>
      <c r="I237" s="226"/>
    </row>
    <row r="238" spans="1:9" hidden="1" outlineLevel="1">
      <c r="A238" s="221" t="s">
        <v>431</v>
      </c>
      <c r="B238" s="222">
        <f>'(1) Budżet szczegółowy'!B242</f>
        <v>0</v>
      </c>
      <c r="C238" s="222">
        <f>'(1) Budżet szczegółowy'!E242</f>
        <v>0</v>
      </c>
      <c r="D238" s="223">
        <f>'(1) Budżet szczegółowy'!D242</f>
        <v>0</v>
      </c>
      <c r="E238" s="222">
        <f>'(1) Budżet szczegółowy'!C242</f>
        <v>0</v>
      </c>
      <c r="F238" s="223">
        <f t="shared" si="13"/>
        <v>0</v>
      </c>
      <c r="G238" s="225"/>
      <c r="H238" s="225"/>
      <c r="I238" s="226"/>
    </row>
    <row r="239" spans="1:9" hidden="1" outlineLevel="1">
      <c r="A239" s="221" t="s">
        <v>432</v>
      </c>
      <c r="B239" s="222">
        <f>'(1) Budżet szczegółowy'!B243</f>
        <v>0</v>
      </c>
      <c r="C239" s="222">
        <f>'(1) Budżet szczegółowy'!E243</f>
        <v>0</v>
      </c>
      <c r="D239" s="223">
        <f>'(1) Budżet szczegółowy'!D243</f>
        <v>0</v>
      </c>
      <c r="E239" s="222">
        <f>'(1) Budżet szczegółowy'!C243</f>
        <v>0</v>
      </c>
      <c r="F239" s="223">
        <f t="shared" si="13"/>
        <v>0</v>
      </c>
      <c r="G239" s="225"/>
      <c r="H239" s="225"/>
      <c r="I239" s="226"/>
    </row>
    <row r="240" spans="1:9" hidden="1" outlineLevel="1">
      <c r="A240" s="221" t="s">
        <v>433</v>
      </c>
      <c r="B240" s="222">
        <f>'(1) Budżet szczegółowy'!B244</f>
        <v>0</v>
      </c>
      <c r="C240" s="222">
        <f>'(1) Budżet szczegółowy'!E244</f>
        <v>0</v>
      </c>
      <c r="D240" s="223">
        <f>'(1) Budżet szczegółowy'!D244</f>
        <v>0</v>
      </c>
      <c r="E240" s="222">
        <f>'(1) Budżet szczegółowy'!C244</f>
        <v>0</v>
      </c>
      <c r="F240" s="223">
        <f t="shared" si="13"/>
        <v>0</v>
      </c>
      <c r="G240" s="225"/>
      <c r="H240" s="225"/>
      <c r="I240" s="226"/>
    </row>
    <row r="241" spans="1:9" hidden="1" outlineLevel="1">
      <c r="A241" s="221" t="s">
        <v>434</v>
      </c>
      <c r="B241" s="222">
        <f>'(1) Budżet szczegółowy'!B245</f>
        <v>0</v>
      </c>
      <c r="C241" s="222">
        <f>'(1) Budżet szczegółowy'!E245</f>
        <v>0</v>
      </c>
      <c r="D241" s="223">
        <f>'(1) Budżet szczegółowy'!D245</f>
        <v>0</v>
      </c>
      <c r="E241" s="222">
        <f>'(1) Budżet szczegółowy'!C245</f>
        <v>0</v>
      </c>
      <c r="F241" s="223">
        <f t="shared" si="13"/>
        <v>0</v>
      </c>
      <c r="G241" s="225"/>
      <c r="H241" s="225"/>
      <c r="I241" s="226"/>
    </row>
    <row r="242" spans="1:9" hidden="1" outlineLevel="1">
      <c r="A242" s="221" t="s">
        <v>435</v>
      </c>
      <c r="B242" s="222">
        <f>'(1) Budżet szczegółowy'!B246</f>
        <v>0</v>
      </c>
      <c r="C242" s="222">
        <f>'(1) Budżet szczegółowy'!E246</f>
        <v>0</v>
      </c>
      <c r="D242" s="223">
        <f>'(1) Budżet szczegółowy'!D246</f>
        <v>0</v>
      </c>
      <c r="E242" s="222">
        <f>'(1) Budżet szczegółowy'!C246</f>
        <v>0</v>
      </c>
      <c r="F242" s="223">
        <f t="shared" si="13"/>
        <v>0</v>
      </c>
      <c r="G242" s="225"/>
      <c r="H242" s="225"/>
      <c r="I242" s="226"/>
    </row>
    <row r="243" spans="1:9" hidden="1" outlineLevel="1">
      <c r="A243" s="221" t="s">
        <v>436</v>
      </c>
      <c r="B243" s="222">
        <f>'(1) Budżet szczegółowy'!B247</f>
        <v>0</v>
      </c>
      <c r="C243" s="222">
        <f>'(1) Budżet szczegółowy'!E247</f>
        <v>0</v>
      </c>
      <c r="D243" s="223">
        <f>'(1) Budżet szczegółowy'!D247</f>
        <v>0</v>
      </c>
      <c r="E243" s="222">
        <f>'(1) Budżet szczegółowy'!C247</f>
        <v>0</v>
      </c>
      <c r="F243" s="223">
        <f t="shared" si="13"/>
        <v>0</v>
      </c>
      <c r="G243" s="225"/>
      <c r="H243" s="225"/>
      <c r="I243" s="226"/>
    </row>
    <row r="244" spans="1:9" hidden="1" outlineLevel="1">
      <c r="A244" s="221" t="s">
        <v>437</v>
      </c>
      <c r="B244" s="222">
        <f>'(1) Budżet szczegółowy'!B248</f>
        <v>0</v>
      </c>
      <c r="C244" s="222">
        <f>'(1) Budżet szczegółowy'!E248</f>
        <v>0</v>
      </c>
      <c r="D244" s="223">
        <f>'(1) Budżet szczegółowy'!D248</f>
        <v>0</v>
      </c>
      <c r="E244" s="222">
        <f>'(1) Budżet szczegółowy'!C248</f>
        <v>0</v>
      </c>
      <c r="F244" s="223">
        <f t="shared" si="13"/>
        <v>0</v>
      </c>
      <c r="G244" s="225"/>
      <c r="H244" s="225"/>
      <c r="I244" s="226"/>
    </row>
    <row r="245" spans="1:9" hidden="1" outlineLevel="1">
      <c r="A245" s="221" t="s">
        <v>438</v>
      </c>
      <c r="B245" s="222">
        <f>'(1) Budżet szczegółowy'!B249</f>
        <v>0</v>
      </c>
      <c r="C245" s="222">
        <f>'(1) Budżet szczegółowy'!E249</f>
        <v>0</v>
      </c>
      <c r="D245" s="223">
        <f>'(1) Budżet szczegółowy'!D249</f>
        <v>0</v>
      </c>
      <c r="E245" s="222">
        <f>'(1) Budżet szczegółowy'!C249</f>
        <v>0</v>
      </c>
      <c r="F245" s="223">
        <f t="shared" si="13"/>
        <v>0</v>
      </c>
      <c r="G245" s="225"/>
      <c r="H245" s="225"/>
      <c r="I245" s="226"/>
    </row>
    <row r="246" spans="1:9" hidden="1" outlineLevel="1">
      <c r="A246" s="221" t="s">
        <v>439</v>
      </c>
      <c r="B246" s="222">
        <f>'(1) Budżet szczegółowy'!B250</f>
        <v>0</v>
      </c>
      <c r="C246" s="222">
        <f>'(1) Budżet szczegółowy'!E250</f>
        <v>0</v>
      </c>
      <c r="D246" s="223">
        <f>'(1) Budżet szczegółowy'!D250</f>
        <v>0</v>
      </c>
      <c r="E246" s="222">
        <f>'(1) Budżet szczegółowy'!C250</f>
        <v>0</v>
      </c>
      <c r="F246" s="223">
        <f t="shared" si="13"/>
        <v>0</v>
      </c>
      <c r="G246" s="225"/>
      <c r="H246" s="225"/>
      <c r="I246" s="226"/>
    </row>
    <row r="247" spans="1:9" hidden="1" outlineLevel="1">
      <c r="A247" s="221" t="s">
        <v>440</v>
      </c>
      <c r="B247" s="222">
        <f>'(1) Budżet szczegółowy'!B251</f>
        <v>0</v>
      </c>
      <c r="C247" s="222">
        <f>'(1) Budżet szczegółowy'!E251</f>
        <v>0</v>
      </c>
      <c r="D247" s="223">
        <f>'(1) Budżet szczegółowy'!D251</f>
        <v>0</v>
      </c>
      <c r="E247" s="222">
        <f>'(1) Budżet szczegółowy'!C251</f>
        <v>0</v>
      </c>
      <c r="F247" s="223">
        <f t="shared" si="13"/>
        <v>0</v>
      </c>
      <c r="G247" s="225"/>
      <c r="H247" s="225"/>
      <c r="I247" s="226"/>
    </row>
    <row r="248" spans="1:9" hidden="1" outlineLevel="1">
      <c r="A248" s="221" t="s">
        <v>441</v>
      </c>
      <c r="B248" s="222">
        <f>'(1) Budżet szczegółowy'!B252</f>
        <v>0</v>
      </c>
      <c r="C248" s="222">
        <f>'(1) Budżet szczegółowy'!E252</f>
        <v>0</v>
      </c>
      <c r="D248" s="223">
        <f>'(1) Budżet szczegółowy'!D252</f>
        <v>0</v>
      </c>
      <c r="E248" s="222">
        <f>'(1) Budżet szczegółowy'!C252</f>
        <v>0</v>
      </c>
      <c r="F248" s="223">
        <f t="shared" si="13"/>
        <v>0</v>
      </c>
      <c r="G248" s="225"/>
      <c r="H248" s="225"/>
      <c r="I248" s="226"/>
    </row>
    <row r="249" spans="1:9" hidden="1" outlineLevel="1">
      <c r="A249" s="221" t="s">
        <v>442</v>
      </c>
      <c r="B249" s="222">
        <f>'(1) Budżet szczegółowy'!B253</f>
        <v>0</v>
      </c>
      <c r="C249" s="222">
        <f>'(1) Budżet szczegółowy'!E253</f>
        <v>0</v>
      </c>
      <c r="D249" s="223">
        <f>'(1) Budżet szczegółowy'!D253</f>
        <v>0</v>
      </c>
      <c r="E249" s="222">
        <f>'(1) Budżet szczegółowy'!C253</f>
        <v>0</v>
      </c>
      <c r="F249" s="223">
        <f t="shared" si="13"/>
        <v>0</v>
      </c>
      <c r="G249" s="225"/>
      <c r="H249" s="225"/>
      <c r="I249" s="226"/>
    </row>
    <row r="250" spans="1:9" hidden="1" outlineLevel="1">
      <c r="A250" s="221" t="s">
        <v>443</v>
      </c>
      <c r="B250" s="222">
        <f>'(1) Budżet szczegółowy'!B254</f>
        <v>0</v>
      </c>
      <c r="C250" s="222">
        <f>'(1) Budżet szczegółowy'!E254</f>
        <v>0</v>
      </c>
      <c r="D250" s="223">
        <f>'(1) Budżet szczegółowy'!D254</f>
        <v>0</v>
      </c>
      <c r="E250" s="222">
        <f>'(1) Budżet szczegółowy'!C254</f>
        <v>0</v>
      </c>
      <c r="F250" s="223">
        <f t="shared" si="13"/>
        <v>0</v>
      </c>
      <c r="G250" s="225"/>
      <c r="H250" s="225"/>
      <c r="I250" s="226"/>
    </row>
    <row r="251" spans="1:9" hidden="1" outlineLevel="1">
      <c r="A251" s="221" t="s">
        <v>444</v>
      </c>
      <c r="B251" s="222">
        <f>'(1) Budżet szczegółowy'!B255</f>
        <v>0</v>
      </c>
      <c r="C251" s="222">
        <f>'(1) Budżet szczegółowy'!E255</f>
        <v>0</v>
      </c>
      <c r="D251" s="223">
        <f>'(1) Budżet szczegółowy'!D255</f>
        <v>0</v>
      </c>
      <c r="E251" s="222">
        <f>'(1) Budżet szczegółowy'!C255</f>
        <v>0</v>
      </c>
      <c r="F251" s="223">
        <f t="shared" si="13"/>
        <v>0</v>
      </c>
      <c r="G251" s="225"/>
      <c r="H251" s="225"/>
      <c r="I251" s="226"/>
    </row>
    <row r="252" spans="1:9" hidden="1" outlineLevel="1">
      <c r="A252" s="221" t="s">
        <v>445</v>
      </c>
      <c r="B252" s="222">
        <f>'(1) Budżet szczegółowy'!B256</f>
        <v>0</v>
      </c>
      <c r="C252" s="222">
        <f>'(1) Budżet szczegółowy'!E256</f>
        <v>0</v>
      </c>
      <c r="D252" s="223">
        <f>'(1) Budżet szczegółowy'!D256</f>
        <v>0</v>
      </c>
      <c r="E252" s="222">
        <f>'(1) Budżet szczegółowy'!C256</f>
        <v>0</v>
      </c>
      <c r="F252" s="223">
        <f t="shared" si="13"/>
        <v>0</v>
      </c>
      <c r="G252" s="225"/>
      <c r="H252" s="225"/>
      <c r="I252" s="226"/>
    </row>
    <row r="253" spans="1:9" hidden="1" outlineLevel="1">
      <c r="A253" s="221" t="s">
        <v>446</v>
      </c>
      <c r="B253" s="222">
        <f>'(1) Budżet szczegółowy'!B257</f>
        <v>0</v>
      </c>
      <c r="C253" s="222">
        <f>'(1) Budżet szczegółowy'!E257</f>
        <v>0</v>
      </c>
      <c r="D253" s="223">
        <f>'(1) Budżet szczegółowy'!D257</f>
        <v>0</v>
      </c>
      <c r="E253" s="222">
        <f>'(1) Budżet szczegółowy'!C257</f>
        <v>0</v>
      </c>
      <c r="F253" s="223">
        <f t="shared" si="13"/>
        <v>0</v>
      </c>
      <c r="G253" s="225"/>
      <c r="H253" s="225"/>
      <c r="I253" s="226"/>
    </row>
    <row r="254" spans="1:9" hidden="1" outlineLevel="1">
      <c r="A254" s="221" t="s">
        <v>447</v>
      </c>
      <c r="B254" s="222">
        <f>'(1) Budżet szczegółowy'!B258</f>
        <v>0</v>
      </c>
      <c r="C254" s="222">
        <f>'(1) Budżet szczegółowy'!E258</f>
        <v>0</v>
      </c>
      <c r="D254" s="223">
        <f>'(1) Budżet szczegółowy'!D258</f>
        <v>0</v>
      </c>
      <c r="E254" s="222">
        <f>'(1) Budżet szczegółowy'!C258</f>
        <v>0</v>
      </c>
      <c r="F254" s="223">
        <f t="shared" si="13"/>
        <v>0</v>
      </c>
      <c r="G254" s="225"/>
      <c r="H254" s="225"/>
      <c r="I254" s="226"/>
    </row>
    <row r="255" spans="1:9" hidden="1" outlineLevel="1">
      <c r="A255" s="221" t="s">
        <v>448</v>
      </c>
      <c r="B255" s="222">
        <f>'(1) Budżet szczegółowy'!B259</f>
        <v>0</v>
      </c>
      <c r="C255" s="222">
        <f>'(1) Budżet szczegółowy'!E259</f>
        <v>0</v>
      </c>
      <c r="D255" s="223">
        <f>'(1) Budżet szczegółowy'!D259</f>
        <v>0</v>
      </c>
      <c r="E255" s="222">
        <f>'(1) Budżet szczegółowy'!C259</f>
        <v>0</v>
      </c>
      <c r="F255" s="223">
        <f t="shared" si="13"/>
        <v>0</v>
      </c>
      <c r="G255" s="225"/>
      <c r="H255" s="225"/>
      <c r="I255" s="226"/>
    </row>
    <row r="256" spans="1:9" hidden="1" outlineLevel="1">
      <c r="A256" s="221" t="s">
        <v>449</v>
      </c>
      <c r="B256" s="222">
        <f>'(1) Budżet szczegółowy'!B260</f>
        <v>0</v>
      </c>
      <c r="C256" s="222">
        <f>'(1) Budżet szczegółowy'!E260</f>
        <v>0</v>
      </c>
      <c r="D256" s="223">
        <f>'(1) Budżet szczegółowy'!D260</f>
        <v>0</v>
      </c>
      <c r="E256" s="222">
        <f>'(1) Budżet szczegółowy'!C260</f>
        <v>0</v>
      </c>
      <c r="F256" s="223">
        <f t="shared" si="13"/>
        <v>0</v>
      </c>
      <c r="G256" s="225"/>
      <c r="H256" s="225"/>
      <c r="I256" s="226"/>
    </row>
    <row r="257" spans="1:9" hidden="1" outlineLevel="1">
      <c r="A257" s="221" t="s">
        <v>450</v>
      </c>
      <c r="B257" s="222">
        <f>'(1) Budżet szczegółowy'!B261</f>
        <v>0</v>
      </c>
      <c r="C257" s="222">
        <f>'(1) Budżet szczegółowy'!E261</f>
        <v>0</v>
      </c>
      <c r="D257" s="223">
        <f>'(1) Budżet szczegółowy'!D261</f>
        <v>0</v>
      </c>
      <c r="E257" s="222">
        <f>'(1) Budżet szczegółowy'!C261</f>
        <v>0</v>
      </c>
      <c r="F257" s="223">
        <f t="shared" si="13"/>
        <v>0</v>
      </c>
      <c r="G257" s="225"/>
      <c r="H257" s="225"/>
      <c r="I257" s="226"/>
    </row>
    <row r="258" spans="1:9" hidden="1" outlineLevel="1">
      <c r="A258" s="221" t="s">
        <v>451</v>
      </c>
      <c r="B258" s="222">
        <f>'(1) Budżet szczegółowy'!B262</f>
        <v>0</v>
      </c>
      <c r="C258" s="222">
        <f>'(1) Budżet szczegółowy'!E262</f>
        <v>0</v>
      </c>
      <c r="D258" s="223">
        <f>'(1) Budżet szczegółowy'!D262</f>
        <v>0</v>
      </c>
      <c r="E258" s="222">
        <f>'(1) Budżet szczegółowy'!C262</f>
        <v>0</v>
      </c>
      <c r="F258" s="223">
        <f t="shared" si="13"/>
        <v>0</v>
      </c>
      <c r="G258" s="225"/>
      <c r="H258" s="225"/>
      <c r="I258" s="226"/>
    </row>
    <row r="259" spans="1:9" hidden="1" outlineLevel="1">
      <c r="A259" s="221" t="s">
        <v>452</v>
      </c>
      <c r="B259" s="222">
        <f>'(1) Budżet szczegółowy'!B263</f>
        <v>0</v>
      </c>
      <c r="C259" s="222">
        <f>'(1) Budżet szczegółowy'!E263</f>
        <v>0</v>
      </c>
      <c r="D259" s="223">
        <f>'(1) Budżet szczegółowy'!D263</f>
        <v>0</v>
      </c>
      <c r="E259" s="222">
        <f>'(1) Budżet szczegółowy'!C263</f>
        <v>0</v>
      </c>
      <c r="F259" s="223">
        <f t="shared" si="13"/>
        <v>0</v>
      </c>
      <c r="G259" s="225"/>
      <c r="H259" s="225"/>
      <c r="I259" s="226"/>
    </row>
    <row r="260" spans="1:9" ht="12.6" hidden="1" outlineLevel="1" thickBot="1">
      <c r="A260" s="221" t="s">
        <v>453</v>
      </c>
      <c r="B260" s="222">
        <f>'(1) Budżet szczegółowy'!B264</f>
        <v>0</v>
      </c>
      <c r="C260" s="222">
        <f>'(1) Budżet szczegółowy'!E264</f>
        <v>0</v>
      </c>
      <c r="D260" s="223">
        <f>'(1) Budżet szczegółowy'!D264</f>
        <v>0</v>
      </c>
      <c r="E260" s="222">
        <f>'(1) Budżet szczegółowy'!C264</f>
        <v>0</v>
      </c>
      <c r="F260" s="223">
        <f t="shared" si="13"/>
        <v>0</v>
      </c>
      <c r="G260" s="227"/>
      <c r="H260" s="227"/>
      <c r="I260" s="228"/>
    </row>
    <row r="261" spans="1:9" hidden="1" outlineLevel="1" collapsed="1">
      <c r="A261" s="217" t="s">
        <v>90</v>
      </c>
      <c r="B261" s="218" t="str">
        <f>'(1) Budżet szczegółowy'!B266:N266</f>
        <v>DZIAŁANIE 6</v>
      </c>
      <c r="C261" s="218"/>
      <c r="D261" s="219"/>
      <c r="E261" s="218"/>
      <c r="F261" s="219">
        <f>SUM(F262:F311)</f>
        <v>0</v>
      </c>
      <c r="G261" s="219">
        <f t="shared" ref="G261:I261" si="14">SUM(G262:G311)</f>
        <v>0</v>
      </c>
      <c r="H261" s="219">
        <f t="shared" si="14"/>
        <v>0</v>
      </c>
      <c r="I261" s="220">
        <f t="shared" si="14"/>
        <v>0</v>
      </c>
    </row>
    <row r="262" spans="1:9" hidden="1" outlineLevel="1">
      <c r="A262" s="221" t="s">
        <v>454</v>
      </c>
      <c r="B262" s="222">
        <f>'(1) Budżet szczegółowy'!B267</f>
        <v>0</v>
      </c>
      <c r="C262" s="222">
        <f>'(1) Budżet szczegółowy'!E267</f>
        <v>0</v>
      </c>
      <c r="D262" s="223">
        <f>'(1) Budżet szczegółowy'!D267</f>
        <v>0</v>
      </c>
      <c r="E262" s="222">
        <f>'(1) Budżet szczegółowy'!C267</f>
        <v>0</v>
      </c>
      <c r="F262" s="223">
        <f t="shared" ref="F262" si="15">D262*E262</f>
        <v>0</v>
      </c>
      <c r="G262" s="223"/>
      <c r="H262" s="223"/>
      <c r="I262" s="224"/>
    </row>
    <row r="263" spans="1:9" hidden="1" outlineLevel="1">
      <c r="A263" s="221" t="s">
        <v>455</v>
      </c>
      <c r="B263" s="222">
        <f>'(1) Budżet szczegółowy'!B268</f>
        <v>0</v>
      </c>
      <c r="C263" s="222">
        <f>'(1) Budżet szczegółowy'!E268</f>
        <v>0</v>
      </c>
      <c r="D263" s="223">
        <f>'(1) Budżet szczegółowy'!D268</f>
        <v>0</v>
      </c>
      <c r="E263" s="222">
        <f>'(1) Budżet szczegółowy'!C268</f>
        <v>0</v>
      </c>
      <c r="F263" s="223">
        <f t="shared" ref="F263:F311" si="16">D263*E263</f>
        <v>0</v>
      </c>
      <c r="G263" s="223"/>
      <c r="H263" s="223"/>
      <c r="I263" s="224"/>
    </row>
    <row r="264" spans="1:9" hidden="1" outlineLevel="1">
      <c r="A264" s="221" t="s">
        <v>456</v>
      </c>
      <c r="B264" s="222">
        <f>'(1) Budżet szczegółowy'!B269</f>
        <v>0</v>
      </c>
      <c r="C264" s="222">
        <f>'(1) Budżet szczegółowy'!E269</f>
        <v>0</v>
      </c>
      <c r="D264" s="223">
        <f>'(1) Budżet szczegółowy'!D269</f>
        <v>0</v>
      </c>
      <c r="E264" s="222">
        <f>'(1) Budżet szczegółowy'!C269</f>
        <v>0</v>
      </c>
      <c r="F264" s="223">
        <f t="shared" si="16"/>
        <v>0</v>
      </c>
      <c r="G264" s="223"/>
      <c r="H264" s="223"/>
      <c r="I264" s="224"/>
    </row>
    <row r="265" spans="1:9" hidden="1" outlineLevel="1">
      <c r="A265" s="221" t="s">
        <v>457</v>
      </c>
      <c r="B265" s="222">
        <f>'(1) Budżet szczegółowy'!B270</f>
        <v>0</v>
      </c>
      <c r="C265" s="222">
        <f>'(1) Budżet szczegółowy'!E270</f>
        <v>0</v>
      </c>
      <c r="D265" s="223">
        <f>'(1) Budżet szczegółowy'!D270</f>
        <v>0</v>
      </c>
      <c r="E265" s="222">
        <f>'(1) Budżet szczegółowy'!C270</f>
        <v>0</v>
      </c>
      <c r="F265" s="223">
        <f t="shared" si="16"/>
        <v>0</v>
      </c>
      <c r="G265" s="223"/>
      <c r="H265" s="223"/>
      <c r="I265" s="224"/>
    </row>
    <row r="266" spans="1:9" hidden="1" outlineLevel="1">
      <c r="A266" s="221" t="s">
        <v>458</v>
      </c>
      <c r="B266" s="222">
        <f>'(1) Budżet szczegółowy'!B271</f>
        <v>0</v>
      </c>
      <c r="C266" s="222">
        <f>'(1) Budżet szczegółowy'!E271</f>
        <v>0</v>
      </c>
      <c r="D266" s="223">
        <f>'(1) Budżet szczegółowy'!D271</f>
        <v>0</v>
      </c>
      <c r="E266" s="222">
        <f>'(1) Budżet szczegółowy'!C271</f>
        <v>0</v>
      </c>
      <c r="F266" s="223">
        <f t="shared" si="16"/>
        <v>0</v>
      </c>
      <c r="G266" s="223"/>
      <c r="H266" s="223"/>
      <c r="I266" s="224"/>
    </row>
    <row r="267" spans="1:9" hidden="1" outlineLevel="2">
      <c r="A267" s="221" t="s">
        <v>459</v>
      </c>
      <c r="B267" s="222">
        <f>'(1) Budżet szczegółowy'!B272</f>
        <v>0</v>
      </c>
      <c r="C267" s="222">
        <f>'(1) Budżet szczegółowy'!E272</f>
        <v>0</v>
      </c>
      <c r="D267" s="223">
        <f>'(1) Budżet szczegółowy'!D272</f>
        <v>0</v>
      </c>
      <c r="E267" s="222">
        <f>'(1) Budżet szczegółowy'!C272</f>
        <v>0</v>
      </c>
      <c r="F267" s="223">
        <f t="shared" si="16"/>
        <v>0</v>
      </c>
      <c r="G267" s="223"/>
      <c r="H267" s="223"/>
      <c r="I267" s="224"/>
    </row>
    <row r="268" spans="1:9" hidden="1" outlineLevel="2">
      <c r="A268" s="221" t="s">
        <v>460</v>
      </c>
      <c r="B268" s="222">
        <f>'(1) Budżet szczegółowy'!B273</f>
        <v>0</v>
      </c>
      <c r="C268" s="222">
        <f>'(1) Budżet szczegółowy'!E273</f>
        <v>0</v>
      </c>
      <c r="D268" s="223">
        <f>'(1) Budżet szczegółowy'!D273</f>
        <v>0</v>
      </c>
      <c r="E268" s="222">
        <f>'(1) Budżet szczegółowy'!C273</f>
        <v>0</v>
      </c>
      <c r="F268" s="223">
        <f t="shared" si="16"/>
        <v>0</v>
      </c>
      <c r="G268" s="223"/>
      <c r="H268" s="223"/>
      <c r="I268" s="224"/>
    </row>
    <row r="269" spans="1:9" hidden="1" outlineLevel="2">
      <c r="A269" s="221" t="s">
        <v>461</v>
      </c>
      <c r="B269" s="222">
        <f>'(1) Budżet szczegółowy'!B274</f>
        <v>0</v>
      </c>
      <c r="C269" s="222">
        <f>'(1) Budżet szczegółowy'!E274</f>
        <v>0</v>
      </c>
      <c r="D269" s="223">
        <f>'(1) Budżet szczegółowy'!D274</f>
        <v>0</v>
      </c>
      <c r="E269" s="222">
        <f>'(1) Budżet szczegółowy'!C274</f>
        <v>0</v>
      </c>
      <c r="F269" s="223">
        <f t="shared" si="16"/>
        <v>0</v>
      </c>
      <c r="G269" s="223"/>
      <c r="H269" s="223"/>
      <c r="I269" s="224"/>
    </row>
    <row r="270" spans="1:9" hidden="1" outlineLevel="2">
      <c r="A270" s="221" t="s">
        <v>462</v>
      </c>
      <c r="B270" s="222">
        <f>'(1) Budżet szczegółowy'!B275</f>
        <v>0</v>
      </c>
      <c r="C270" s="222">
        <f>'(1) Budżet szczegółowy'!E275</f>
        <v>0</v>
      </c>
      <c r="D270" s="223">
        <f>'(1) Budżet szczegółowy'!D275</f>
        <v>0</v>
      </c>
      <c r="E270" s="222">
        <f>'(1) Budżet szczegółowy'!C275</f>
        <v>0</v>
      </c>
      <c r="F270" s="223">
        <f t="shared" si="16"/>
        <v>0</v>
      </c>
      <c r="G270" s="223"/>
      <c r="H270" s="223"/>
      <c r="I270" s="224"/>
    </row>
    <row r="271" spans="1:9" hidden="1" outlineLevel="2">
      <c r="A271" s="221" t="s">
        <v>463</v>
      </c>
      <c r="B271" s="222">
        <f>'(1) Budżet szczegółowy'!B276</f>
        <v>0</v>
      </c>
      <c r="C271" s="222">
        <f>'(1) Budżet szczegółowy'!E276</f>
        <v>0</v>
      </c>
      <c r="D271" s="223">
        <f>'(1) Budżet szczegółowy'!D276</f>
        <v>0</v>
      </c>
      <c r="E271" s="222">
        <f>'(1) Budżet szczegółowy'!C276</f>
        <v>0</v>
      </c>
      <c r="F271" s="223">
        <f t="shared" si="16"/>
        <v>0</v>
      </c>
      <c r="G271" s="225"/>
      <c r="H271" s="225"/>
      <c r="I271" s="226"/>
    </row>
    <row r="272" spans="1:9" hidden="1" outlineLevel="2">
      <c r="A272" s="221" t="s">
        <v>464</v>
      </c>
      <c r="B272" s="222">
        <f>'(1) Budżet szczegółowy'!B277</f>
        <v>0</v>
      </c>
      <c r="C272" s="222">
        <f>'(1) Budżet szczegółowy'!E277</f>
        <v>0</v>
      </c>
      <c r="D272" s="223">
        <f>'(1) Budżet szczegółowy'!D277</f>
        <v>0</v>
      </c>
      <c r="E272" s="222">
        <f>'(1) Budżet szczegółowy'!C277</f>
        <v>0</v>
      </c>
      <c r="F272" s="223">
        <f t="shared" si="16"/>
        <v>0</v>
      </c>
      <c r="G272" s="225"/>
      <c r="H272" s="225"/>
      <c r="I272" s="226"/>
    </row>
    <row r="273" spans="1:9" hidden="1" outlineLevel="2">
      <c r="A273" s="221" t="s">
        <v>465</v>
      </c>
      <c r="B273" s="222">
        <f>'(1) Budżet szczegółowy'!B278</f>
        <v>0</v>
      </c>
      <c r="C273" s="222">
        <f>'(1) Budżet szczegółowy'!E278</f>
        <v>0</v>
      </c>
      <c r="D273" s="223">
        <f>'(1) Budżet szczegółowy'!D278</f>
        <v>0</v>
      </c>
      <c r="E273" s="222">
        <f>'(1) Budżet szczegółowy'!C278</f>
        <v>0</v>
      </c>
      <c r="F273" s="223">
        <f t="shared" si="16"/>
        <v>0</v>
      </c>
      <c r="G273" s="225"/>
      <c r="H273" s="225"/>
      <c r="I273" s="226"/>
    </row>
    <row r="274" spans="1:9" hidden="1" outlineLevel="2">
      <c r="A274" s="221" t="s">
        <v>466</v>
      </c>
      <c r="B274" s="222">
        <f>'(1) Budżet szczegółowy'!B279</f>
        <v>0</v>
      </c>
      <c r="C274" s="222">
        <f>'(1) Budżet szczegółowy'!E279</f>
        <v>0</v>
      </c>
      <c r="D274" s="223">
        <f>'(1) Budżet szczegółowy'!D279</f>
        <v>0</v>
      </c>
      <c r="E274" s="222">
        <f>'(1) Budżet szczegółowy'!C279</f>
        <v>0</v>
      </c>
      <c r="F274" s="223">
        <f t="shared" si="16"/>
        <v>0</v>
      </c>
      <c r="G274" s="225"/>
      <c r="H274" s="225"/>
      <c r="I274" s="226"/>
    </row>
    <row r="275" spans="1:9" hidden="1" outlineLevel="2">
      <c r="A275" s="221" t="s">
        <v>467</v>
      </c>
      <c r="B275" s="222">
        <f>'(1) Budżet szczegółowy'!B280</f>
        <v>0</v>
      </c>
      <c r="C275" s="222">
        <f>'(1) Budżet szczegółowy'!E280</f>
        <v>0</v>
      </c>
      <c r="D275" s="223">
        <f>'(1) Budżet szczegółowy'!D280</f>
        <v>0</v>
      </c>
      <c r="E275" s="222">
        <f>'(1) Budżet szczegółowy'!C280</f>
        <v>0</v>
      </c>
      <c r="F275" s="223">
        <f t="shared" si="16"/>
        <v>0</v>
      </c>
      <c r="G275" s="225"/>
      <c r="H275" s="225"/>
      <c r="I275" s="226"/>
    </row>
    <row r="276" spans="1:9" hidden="1" outlineLevel="2">
      <c r="A276" s="221" t="s">
        <v>468</v>
      </c>
      <c r="B276" s="222">
        <f>'(1) Budżet szczegółowy'!B281</f>
        <v>0</v>
      </c>
      <c r="C276" s="222">
        <f>'(1) Budżet szczegółowy'!E281</f>
        <v>0</v>
      </c>
      <c r="D276" s="223">
        <f>'(1) Budżet szczegółowy'!D281</f>
        <v>0</v>
      </c>
      <c r="E276" s="222">
        <f>'(1) Budżet szczegółowy'!C281</f>
        <v>0</v>
      </c>
      <c r="F276" s="223">
        <f t="shared" si="16"/>
        <v>0</v>
      </c>
      <c r="G276" s="225"/>
      <c r="H276" s="225"/>
      <c r="I276" s="226"/>
    </row>
    <row r="277" spans="1:9" hidden="1" outlineLevel="2">
      <c r="A277" s="221" t="s">
        <v>469</v>
      </c>
      <c r="B277" s="222">
        <f>'(1) Budżet szczegółowy'!B282</f>
        <v>0</v>
      </c>
      <c r="C277" s="222">
        <f>'(1) Budżet szczegółowy'!E282</f>
        <v>0</v>
      </c>
      <c r="D277" s="223">
        <f>'(1) Budżet szczegółowy'!D282</f>
        <v>0</v>
      </c>
      <c r="E277" s="222">
        <f>'(1) Budżet szczegółowy'!C282</f>
        <v>0</v>
      </c>
      <c r="F277" s="223">
        <f t="shared" si="16"/>
        <v>0</v>
      </c>
      <c r="G277" s="225"/>
      <c r="H277" s="225"/>
      <c r="I277" s="226"/>
    </row>
    <row r="278" spans="1:9" hidden="1" outlineLevel="2">
      <c r="A278" s="221" t="s">
        <v>470</v>
      </c>
      <c r="B278" s="222">
        <f>'(1) Budżet szczegółowy'!B283</f>
        <v>0</v>
      </c>
      <c r="C278" s="222">
        <f>'(1) Budżet szczegółowy'!E283</f>
        <v>0</v>
      </c>
      <c r="D278" s="223">
        <f>'(1) Budżet szczegółowy'!D283</f>
        <v>0</v>
      </c>
      <c r="E278" s="222">
        <f>'(1) Budżet szczegółowy'!C283</f>
        <v>0</v>
      </c>
      <c r="F278" s="223">
        <f t="shared" si="16"/>
        <v>0</v>
      </c>
      <c r="G278" s="225"/>
      <c r="H278" s="225"/>
      <c r="I278" s="226"/>
    </row>
    <row r="279" spans="1:9" hidden="1" outlineLevel="2">
      <c r="A279" s="221" t="s">
        <v>471</v>
      </c>
      <c r="B279" s="222">
        <f>'(1) Budżet szczegółowy'!B284</f>
        <v>0</v>
      </c>
      <c r="C279" s="222">
        <f>'(1) Budżet szczegółowy'!E284</f>
        <v>0</v>
      </c>
      <c r="D279" s="223">
        <f>'(1) Budżet szczegółowy'!D284</f>
        <v>0</v>
      </c>
      <c r="E279" s="222">
        <f>'(1) Budżet szczegółowy'!C284</f>
        <v>0</v>
      </c>
      <c r="F279" s="223">
        <f t="shared" si="16"/>
        <v>0</v>
      </c>
      <c r="G279" s="225"/>
      <c r="H279" s="225"/>
      <c r="I279" s="226"/>
    </row>
    <row r="280" spans="1:9" hidden="1" outlineLevel="2">
      <c r="A280" s="221" t="s">
        <v>472</v>
      </c>
      <c r="B280" s="222">
        <f>'(1) Budżet szczegółowy'!B285</f>
        <v>0</v>
      </c>
      <c r="C280" s="222">
        <f>'(1) Budżet szczegółowy'!E285</f>
        <v>0</v>
      </c>
      <c r="D280" s="223">
        <f>'(1) Budżet szczegółowy'!D285</f>
        <v>0</v>
      </c>
      <c r="E280" s="222">
        <f>'(1) Budżet szczegółowy'!C285</f>
        <v>0</v>
      </c>
      <c r="F280" s="223">
        <f t="shared" si="16"/>
        <v>0</v>
      </c>
      <c r="G280" s="225"/>
      <c r="H280" s="225"/>
      <c r="I280" s="226"/>
    </row>
    <row r="281" spans="1:9" hidden="1" outlineLevel="2">
      <c r="A281" s="221" t="s">
        <v>473</v>
      </c>
      <c r="B281" s="222">
        <f>'(1) Budżet szczegółowy'!B286</f>
        <v>0</v>
      </c>
      <c r="C281" s="222">
        <f>'(1) Budżet szczegółowy'!E286</f>
        <v>0</v>
      </c>
      <c r="D281" s="223">
        <f>'(1) Budżet szczegółowy'!D286</f>
        <v>0</v>
      </c>
      <c r="E281" s="222">
        <f>'(1) Budżet szczegółowy'!C286</f>
        <v>0</v>
      </c>
      <c r="F281" s="223">
        <f t="shared" si="16"/>
        <v>0</v>
      </c>
      <c r="G281" s="225"/>
      <c r="H281" s="225"/>
      <c r="I281" s="226"/>
    </row>
    <row r="282" spans="1:9" hidden="1" outlineLevel="2">
      <c r="A282" s="221" t="s">
        <v>474</v>
      </c>
      <c r="B282" s="222">
        <f>'(1) Budżet szczegółowy'!B287</f>
        <v>0</v>
      </c>
      <c r="C282" s="222">
        <f>'(1) Budżet szczegółowy'!E287</f>
        <v>0</v>
      </c>
      <c r="D282" s="223">
        <f>'(1) Budżet szczegółowy'!D287</f>
        <v>0</v>
      </c>
      <c r="E282" s="222">
        <f>'(1) Budżet szczegółowy'!C287</f>
        <v>0</v>
      </c>
      <c r="F282" s="223">
        <f t="shared" si="16"/>
        <v>0</v>
      </c>
      <c r="G282" s="225"/>
      <c r="H282" s="225"/>
      <c r="I282" s="226"/>
    </row>
    <row r="283" spans="1:9" hidden="1" outlineLevel="2">
      <c r="A283" s="221" t="s">
        <v>475</v>
      </c>
      <c r="B283" s="222">
        <f>'(1) Budżet szczegółowy'!B288</f>
        <v>0</v>
      </c>
      <c r="C283" s="222">
        <f>'(1) Budżet szczegółowy'!E288</f>
        <v>0</v>
      </c>
      <c r="D283" s="223">
        <f>'(1) Budżet szczegółowy'!D288</f>
        <v>0</v>
      </c>
      <c r="E283" s="222">
        <f>'(1) Budżet szczegółowy'!C288</f>
        <v>0</v>
      </c>
      <c r="F283" s="223">
        <f t="shared" si="16"/>
        <v>0</v>
      </c>
      <c r="G283" s="225"/>
      <c r="H283" s="225"/>
      <c r="I283" s="226"/>
    </row>
    <row r="284" spans="1:9" hidden="1" outlineLevel="2">
      <c r="A284" s="221" t="s">
        <v>476</v>
      </c>
      <c r="B284" s="222">
        <f>'(1) Budżet szczegółowy'!B289</f>
        <v>0</v>
      </c>
      <c r="C284" s="222">
        <f>'(1) Budżet szczegółowy'!E289</f>
        <v>0</v>
      </c>
      <c r="D284" s="223">
        <f>'(1) Budżet szczegółowy'!D289</f>
        <v>0</v>
      </c>
      <c r="E284" s="222">
        <f>'(1) Budżet szczegółowy'!C289</f>
        <v>0</v>
      </c>
      <c r="F284" s="223">
        <f t="shared" si="16"/>
        <v>0</v>
      </c>
      <c r="G284" s="225"/>
      <c r="H284" s="225"/>
      <c r="I284" s="226"/>
    </row>
    <row r="285" spans="1:9" hidden="1" outlineLevel="2">
      <c r="A285" s="221" t="s">
        <v>477</v>
      </c>
      <c r="B285" s="222">
        <f>'(1) Budżet szczegółowy'!B290</f>
        <v>0</v>
      </c>
      <c r="C285" s="222">
        <f>'(1) Budżet szczegółowy'!E290</f>
        <v>0</v>
      </c>
      <c r="D285" s="223">
        <f>'(1) Budżet szczegółowy'!D290</f>
        <v>0</v>
      </c>
      <c r="E285" s="222">
        <f>'(1) Budżet szczegółowy'!C290</f>
        <v>0</v>
      </c>
      <c r="F285" s="223">
        <f t="shared" si="16"/>
        <v>0</v>
      </c>
      <c r="G285" s="225"/>
      <c r="H285" s="225"/>
      <c r="I285" s="226"/>
    </row>
    <row r="286" spans="1:9" hidden="1" outlineLevel="2">
      <c r="A286" s="221" t="s">
        <v>478</v>
      </c>
      <c r="B286" s="222">
        <f>'(1) Budżet szczegółowy'!B291</f>
        <v>0</v>
      </c>
      <c r="C286" s="222">
        <f>'(1) Budżet szczegółowy'!E291</f>
        <v>0</v>
      </c>
      <c r="D286" s="223">
        <f>'(1) Budżet szczegółowy'!D291</f>
        <v>0</v>
      </c>
      <c r="E286" s="222">
        <f>'(1) Budżet szczegółowy'!C291</f>
        <v>0</v>
      </c>
      <c r="F286" s="223">
        <f t="shared" si="16"/>
        <v>0</v>
      </c>
      <c r="G286" s="225"/>
      <c r="H286" s="225"/>
      <c r="I286" s="226"/>
    </row>
    <row r="287" spans="1:9" hidden="1" outlineLevel="2">
      <c r="A287" s="221" t="s">
        <v>479</v>
      </c>
      <c r="B287" s="222">
        <f>'(1) Budżet szczegółowy'!B292</f>
        <v>0</v>
      </c>
      <c r="C287" s="222">
        <f>'(1) Budżet szczegółowy'!E292</f>
        <v>0</v>
      </c>
      <c r="D287" s="223">
        <f>'(1) Budżet szczegółowy'!D292</f>
        <v>0</v>
      </c>
      <c r="E287" s="222">
        <f>'(1) Budżet szczegółowy'!C292</f>
        <v>0</v>
      </c>
      <c r="F287" s="223">
        <f t="shared" si="16"/>
        <v>0</v>
      </c>
      <c r="G287" s="225"/>
      <c r="H287" s="225"/>
      <c r="I287" s="226"/>
    </row>
    <row r="288" spans="1:9" hidden="1" outlineLevel="2">
      <c r="A288" s="221" t="s">
        <v>480</v>
      </c>
      <c r="B288" s="222">
        <f>'(1) Budżet szczegółowy'!B293</f>
        <v>0</v>
      </c>
      <c r="C288" s="222">
        <f>'(1) Budżet szczegółowy'!E293</f>
        <v>0</v>
      </c>
      <c r="D288" s="223">
        <f>'(1) Budżet szczegółowy'!D293</f>
        <v>0</v>
      </c>
      <c r="E288" s="222">
        <f>'(1) Budżet szczegółowy'!C293</f>
        <v>0</v>
      </c>
      <c r="F288" s="223">
        <f t="shared" si="16"/>
        <v>0</v>
      </c>
      <c r="G288" s="225"/>
      <c r="H288" s="225"/>
      <c r="I288" s="226"/>
    </row>
    <row r="289" spans="1:9" hidden="1" outlineLevel="2">
      <c r="A289" s="221" t="s">
        <v>481</v>
      </c>
      <c r="B289" s="222">
        <f>'(1) Budżet szczegółowy'!B294</f>
        <v>0</v>
      </c>
      <c r="C289" s="222">
        <f>'(1) Budżet szczegółowy'!E294</f>
        <v>0</v>
      </c>
      <c r="D289" s="223">
        <f>'(1) Budżet szczegółowy'!D294</f>
        <v>0</v>
      </c>
      <c r="E289" s="222">
        <f>'(1) Budżet szczegółowy'!C294</f>
        <v>0</v>
      </c>
      <c r="F289" s="223">
        <f t="shared" si="16"/>
        <v>0</v>
      </c>
      <c r="G289" s="225"/>
      <c r="H289" s="225"/>
      <c r="I289" s="226"/>
    </row>
    <row r="290" spans="1:9" hidden="1" outlineLevel="2">
      <c r="A290" s="221" t="s">
        <v>482</v>
      </c>
      <c r="B290" s="222">
        <f>'(1) Budżet szczegółowy'!B295</f>
        <v>0</v>
      </c>
      <c r="C290" s="222">
        <f>'(1) Budżet szczegółowy'!E295</f>
        <v>0</v>
      </c>
      <c r="D290" s="223">
        <f>'(1) Budżet szczegółowy'!D295</f>
        <v>0</v>
      </c>
      <c r="E290" s="222">
        <f>'(1) Budżet szczegółowy'!C295</f>
        <v>0</v>
      </c>
      <c r="F290" s="223">
        <f t="shared" si="16"/>
        <v>0</v>
      </c>
      <c r="G290" s="225"/>
      <c r="H290" s="225"/>
      <c r="I290" s="226"/>
    </row>
    <row r="291" spans="1:9" hidden="1" outlineLevel="2">
      <c r="A291" s="221" t="s">
        <v>483</v>
      </c>
      <c r="B291" s="222">
        <f>'(1) Budżet szczegółowy'!B296</f>
        <v>0</v>
      </c>
      <c r="C291" s="222">
        <f>'(1) Budżet szczegółowy'!E296</f>
        <v>0</v>
      </c>
      <c r="D291" s="223">
        <f>'(1) Budżet szczegółowy'!D296</f>
        <v>0</v>
      </c>
      <c r="E291" s="222">
        <f>'(1) Budżet szczegółowy'!C296</f>
        <v>0</v>
      </c>
      <c r="F291" s="223">
        <f t="shared" si="16"/>
        <v>0</v>
      </c>
      <c r="G291" s="225"/>
      <c r="H291" s="225"/>
      <c r="I291" s="226"/>
    </row>
    <row r="292" spans="1:9" hidden="1" outlineLevel="2">
      <c r="A292" s="221" t="s">
        <v>484</v>
      </c>
      <c r="B292" s="222">
        <f>'(1) Budżet szczegółowy'!B297</f>
        <v>0</v>
      </c>
      <c r="C292" s="222">
        <f>'(1) Budżet szczegółowy'!E297</f>
        <v>0</v>
      </c>
      <c r="D292" s="223">
        <f>'(1) Budżet szczegółowy'!D297</f>
        <v>0</v>
      </c>
      <c r="E292" s="222">
        <f>'(1) Budżet szczegółowy'!C297</f>
        <v>0</v>
      </c>
      <c r="F292" s="223">
        <f t="shared" si="16"/>
        <v>0</v>
      </c>
      <c r="G292" s="225"/>
      <c r="H292" s="225"/>
      <c r="I292" s="226"/>
    </row>
    <row r="293" spans="1:9" hidden="1" outlineLevel="2">
      <c r="A293" s="221" t="s">
        <v>485</v>
      </c>
      <c r="B293" s="222">
        <f>'(1) Budżet szczegółowy'!B298</f>
        <v>0</v>
      </c>
      <c r="C293" s="222">
        <f>'(1) Budżet szczegółowy'!E298</f>
        <v>0</v>
      </c>
      <c r="D293" s="223">
        <f>'(1) Budżet szczegółowy'!D298</f>
        <v>0</v>
      </c>
      <c r="E293" s="222">
        <f>'(1) Budżet szczegółowy'!C298</f>
        <v>0</v>
      </c>
      <c r="F293" s="223">
        <f t="shared" si="16"/>
        <v>0</v>
      </c>
      <c r="G293" s="225"/>
      <c r="H293" s="225"/>
      <c r="I293" s="226"/>
    </row>
    <row r="294" spans="1:9" hidden="1" outlineLevel="2">
      <c r="A294" s="221" t="s">
        <v>486</v>
      </c>
      <c r="B294" s="222">
        <f>'(1) Budżet szczegółowy'!B299</f>
        <v>0</v>
      </c>
      <c r="C294" s="222">
        <f>'(1) Budżet szczegółowy'!E299</f>
        <v>0</v>
      </c>
      <c r="D294" s="223">
        <f>'(1) Budżet szczegółowy'!D299</f>
        <v>0</v>
      </c>
      <c r="E294" s="222">
        <f>'(1) Budżet szczegółowy'!C299</f>
        <v>0</v>
      </c>
      <c r="F294" s="223">
        <f t="shared" si="16"/>
        <v>0</v>
      </c>
      <c r="G294" s="225"/>
      <c r="H294" s="225"/>
      <c r="I294" s="226"/>
    </row>
    <row r="295" spans="1:9" hidden="1" outlineLevel="2">
      <c r="A295" s="221" t="s">
        <v>487</v>
      </c>
      <c r="B295" s="222">
        <f>'(1) Budżet szczegółowy'!B300</f>
        <v>0</v>
      </c>
      <c r="C295" s="222">
        <f>'(1) Budżet szczegółowy'!E300</f>
        <v>0</v>
      </c>
      <c r="D295" s="223">
        <f>'(1) Budżet szczegółowy'!D300</f>
        <v>0</v>
      </c>
      <c r="E295" s="222">
        <f>'(1) Budżet szczegółowy'!C300</f>
        <v>0</v>
      </c>
      <c r="F295" s="223">
        <f t="shared" si="16"/>
        <v>0</v>
      </c>
      <c r="G295" s="225"/>
      <c r="H295" s="225"/>
      <c r="I295" s="226"/>
    </row>
    <row r="296" spans="1:9" hidden="1" outlineLevel="2">
      <c r="A296" s="221" t="s">
        <v>488</v>
      </c>
      <c r="B296" s="222">
        <f>'(1) Budżet szczegółowy'!B301</f>
        <v>0</v>
      </c>
      <c r="C296" s="222">
        <f>'(1) Budżet szczegółowy'!E301</f>
        <v>0</v>
      </c>
      <c r="D296" s="223">
        <f>'(1) Budżet szczegółowy'!D301</f>
        <v>0</v>
      </c>
      <c r="E296" s="222">
        <f>'(1) Budżet szczegółowy'!C301</f>
        <v>0</v>
      </c>
      <c r="F296" s="223">
        <f t="shared" si="16"/>
        <v>0</v>
      </c>
      <c r="G296" s="225"/>
      <c r="H296" s="225"/>
      <c r="I296" s="226"/>
    </row>
    <row r="297" spans="1:9" hidden="1" outlineLevel="2">
      <c r="A297" s="221" t="s">
        <v>489</v>
      </c>
      <c r="B297" s="222">
        <f>'(1) Budżet szczegółowy'!B302</f>
        <v>0</v>
      </c>
      <c r="C297" s="222">
        <f>'(1) Budżet szczegółowy'!E302</f>
        <v>0</v>
      </c>
      <c r="D297" s="223">
        <f>'(1) Budżet szczegółowy'!D302</f>
        <v>0</v>
      </c>
      <c r="E297" s="222">
        <f>'(1) Budżet szczegółowy'!C302</f>
        <v>0</v>
      </c>
      <c r="F297" s="223">
        <f t="shared" si="16"/>
        <v>0</v>
      </c>
      <c r="G297" s="225"/>
      <c r="H297" s="225"/>
      <c r="I297" s="226"/>
    </row>
    <row r="298" spans="1:9" hidden="1" outlineLevel="2">
      <c r="A298" s="221" t="s">
        <v>490</v>
      </c>
      <c r="B298" s="222">
        <f>'(1) Budżet szczegółowy'!B303</f>
        <v>0</v>
      </c>
      <c r="C298" s="222">
        <f>'(1) Budżet szczegółowy'!E303</f>
        <v>0</v>
      </c>
      <c r="D298" s="223">
        <f>'(1) Budżet szczegółowy'!D303</f>
        <v>0</v>
      </c>
      <c r="E298" s="222">
        <f>'(1) Budżet szczegółowy'!C303</f>
        <v>0</v>
      </c>
      <c r="F298" s="223">
        <f t="shared" si="16"/>
        <v>0</v>
      </c>
      <c r="G298" s="225"/>
      <c r="H298" s="225"/>
      <c r="I298" s="226"/>
    </row>
    <row r="299" spans="1:9" hidden="1" outlineLevel="2">
      <c r="A299" s="221" t="s">
        <v>491</v>
      </c>
      <c r="B299" s="222">
        <f>'(1) Budżet szczegółowy'!B304</f>
        <v>0</v>
      </c>
      <c r="C299" s="222">
        <f>'(1) Budżet szczegółowy'!E304</f>
        <v>0</v>
      </c>
      <c r="D299" s="223">
        <f>'(1) Budżet szczegółowy'!D304</f>
        <v>0</v>
      </c>
      <c r="E299" s="222">
        <f>'(1) Budżet szczegółowy'!C304</f>
        <v>0</v>
      </c>
      <c r="F299" s="223">
        <f t="shared" si="16"/>
        <v>0</v>
      </c>
      <c r="G299" s="225"/>
      <c r="H299" s="225"/>
      <c r="I299" s="226"/>
    </row>
    <row r="300" spans="1:9" hidden="1" outlineLevel="2">
      <c r="A300" s="221" t="s">
        <v>492</v>
      </c>
      <c r="B300" s="222">
        <f>'(1) Budżet szczegółowy'!B305</f>
        <v>0</v>
      </c>
      <c r="C300" s="222">
        <f>'(1) Budżet szczegółowy'!E305</f>
        <v>0</v>
      </c>
      <c r="D300" s="223">
        <f>'(1) Budżet szczegółowy'!D305</f>
        <v>0</v>
      </c>
      <c r="E300" s="222">
        <f>'(1) Budżet szczegółowy'!C305</f>
        <v>0</v>
      </c>
      <c r="F300" s="223">
        <f t="shared" si="16"/>
        <v>0</v>
      </c>
      <c r="G300" s="225"/>
      <c r="H300" s="225"/>
      <c r="I300" s="226"/>
    </row>
    <row r="301" spans="1:9" hidden="1" outlineLevel="2">
      <c r="A301" s="221" t="s">
        <v>493</v>
      </c>
      <c r="B301" s="222">
        <f>'(1) Budżet szczegółowy'!B306</f>
        <v>0</v>
      </c>
      <c r="C301" s="222">
        <f>'(1) Budżet szczegółowy'!E306</f>
        <v>0</v>
      </c>
      <c r="D301" s="223">
        <f>'(1) Budżet szczegółowy'!D306</f>
        <v>0</v>
      </c>
      <c r="E301" s="222">
        <f>'(1) Budżet szczegółowy'!C306</f>
        <v>0</v>
      </c>
      <c r="F301" s="223">
        <f t="shared" si="16"/>
        <v>0</v>
      </c>
      <c r="G301" s="225"/>
      <c r="H301" s="225"/>
      <c r="I301" s="226"/>
    </row>
    <row r="302" spans="1:9" hidden="1" outlineLevel="2">
      <c r="A302" s="221" t="s">
        <v>494</v>
      </c>
      <c r="B302" s="222">
        <f>'(1) Budżet szczegółowy'!B307</f>
        <v>0</v>
      </c>
      <c r="C302" s="222">
        <f>'(1) Budżet szczegółowy'!E307</f>
        <v>0</v>
      </c>
      <c r="D302" s="223">
        <f>'(1) Budżet szczegółowy'!D307</f>
        <v>0</v>
      </c>
      <c r="E302" s="222">
        <f>'(1) Budżet szczegółowy'!C307</f>
        <v>0</v>
      </c>
      <c r="F302" s="223">
        <f t="shared" si="16"/>
        <v>0</v>
      </c>
      <c r="G302" s="225"/>
      <c r="H302" s="225"/>
      <c r="I302" s="226"/>
    </row>
    <row r="303" spans="1:9" hidden="1" outlineLevel="2">
      <c r="A303" s="221" t="s">
        <v>495</v>
      </c>
      <c r="B303" s="222">
        <f>'(1) Budżet szczegółowy'!B308</f>
        <v>0</v>
      </c>
      <c r="C303" s="222">
        <f>'(1) Budżet szczegółowy'!E308</f>
        <v>0</v>
      </c>
      <c r="D303" s="223">
        <f>'(1) Budżet szczegółowy'!D308</f>
        <v>0</v>
      </c>
      <c r="E303" s="222">
        <f>'(1) Budżet szczegółowy'!C308</f>
        <v>0</v>
      </c>
      <c r="F303" s="223">
        <f t="shared" si="16"/>
        <v>0</v>
      </c>
      <c r="G303" s="225"/>
      <c r="H303" s="225"/>
      <c r="I303" s="226"/>
    </row>
    <row r="304" spans="1:9" hidden="1" outlineLevel="2">
      <c r="A304" s="221" t="s">
        <v>496</v>
      </c>
      <c r="B304" s="222">
        <f>'(1) Budżet szczegółowy'!B309</f>
        <v>0</v>
      </c>
      <c r="C304" s="222">
        <f>'(1) Budżet szczegółowy'!E309</f>
        <v>0</v>
      </c>
      <c r="D304" s="223">
        <f>'(1) Budżet szczegółowy'!D309</f>
        <v>0</v>
      </c>
      <c r="E304" s="222">
        <f>'(1) Budżet szczegółowy'!C309</f>
        <v>0</v>
      </c>
      <c r="F304" s="223">
        <f t="shared" si="16"/>
        <v>0</v>
      </c>
      <c r="G304" s="225"/>
      <c r="H304" s="225"/>
      <c r="I304" s="226"/>
    </row>
    <row r="305" spans="1:9" hidden="1" outlineLevel="2">
      <c r="A305" s="221" t="s">
        <v>497</v>
      </c>
      <c r="B305" s="222">
        <f>'(1) Budżet szczegółowy'!B310</f>
        <v>0</v>
      </c>
      <c r="C305" s="222">
        <f>'(1) Budżet szczegółowy'!E310</f>
        <v>0</v>
      </c>
      <c r="D305" s="223">
        <f>'(1) Budżet szczegółowy'!D310</f>
        <v>0</v>
      </c>
      <c r="E305" s="222">
        <f>'(1) Budżet szczegółowy'!C310</f>
        <v>0</v>
      </c>
      <c r="F305" s="223">
        <f t="shared" si="16"/>
        <v>0</v>
      </c>
      <c r="G305" s="225"/>
      <c r="H305" s="225"/>
      <c r="I305" s="226"/>
    </row>
    <row r="306" spans="1:9" hidden="1" outlineLevel="2">
      <c r="A306" s="221" t="s">
        <v>498</v>
      </c>
      <c r="B306" s="222">
        <f>'(1) Budżet szczegółowy'!B311</f>
        <v>0</v>
      </c>
      <c r="C306" s="222">
        <f>'(1) Budżet szczegółowy'!E311</f>
        <v>0</v>
      </c>
      <c r="D306" s="223">
        <f>'(1) Budżet szczegółowy'!D311</f>
        <v>0</v>
      </c>
      <c r="E306" s="222">
        <f>'(1) Budżet szczegółowy'!C311</f>
        <v>0</v>
      </c>
      <c r="F306" s="223">
        <f t="shared" si="16"/>
        <v>0</v>
      </c>
      <c r="G306" s="225"/>
      <c r="H306" s="225"/>
      <c r="I306" s="226"/>
    </row>
    <row r="307" spans="1:9" hidden="1" outlineLevel="2">
      <c r="A307" s="221" t="s">
        <v>499</v>
      </c>
      <c r="B307" s="222">
        <f>'(1) Budżet szczegółowy'!B312</f>
        <v>0</v>
      </c>
      <c r="C307" s="222">
        <f>'(1) Budżet szczegółowy'!E312</f>
        <v>0</v>
      </c>
      <c r="D307" s="223">
        <f>'(1) Budżet szczegółowy'!D312</f>
        <v>0</v>
      </c>
      <c r="E307" s="222">
        <f>'(1) Budżet szczegółowy'!C312</f>
        <v>0</v>
      </c>
      <c r="F307" s="223">
        <f t="shared" si="16"/>
        <v>0</v>
      </c>
      <c r="G307" s="225"/>
      <c r="H307" s="225"/>
      <c r="I307" s="226"/>
    </row>
    <row r="308" spans="1:9" hidden="1" outlineLevel="2">
      <c r="A308" s="221" t="s">
        <v>500</v>
      </c>
      <c r="B308" s="222">
        <f>'(1) Budżet szczegółowy'!B313</f>
        <v>0</v>
      </c>
      <c r="C308" s="222">
        <f>'(1) Budżet szczegółowy'!E313</f>
        <v>0</v>
      </c>
      <c r="D308" s="223">
        <f>'(1) Budżet szczegółowy'!D313</f>
        <v>0</v>
      </c>
      <c r="E308" s="222">
        <f>'(1) Budżet szczegółowy'!C313</f>
        <v>0</v>
      </c>
      <c r="F308" s="223">
        <f t="shared" si="16"/>
        <v>0</v>
      </c>
      <c r="G308" s="225"/>
      <c r="H308" s="225"/>
      <c r="I308" s="226"/>
    </row>
    <row r="309" spans="1:9" hidden="1" outlineLevel="2">
      <c r="A309" s="221" t="s">
        <v>501</v>
      </c>
      <c r="B309" s="222">
        <f>'(1) Budżet szczegółowy'!B314</f>
        <v>0</v>
      </c>
      <c r="C309" s="222">
        <f>'(1) Budżet szczegółowy'!E314</f>
        <v>0</v>
      </c>
      <c r="D309" s="223">
        <f>'(1) Budżet szczegółowy'!D314</f>
        <v>0</v>
      </c>
      <c r="E309" s="222">
        <f>'(1) Budżet szczegółowy'!C314</f>
        <v>0</v>
      </c>
      <c r="F309" s="223">
        <f t="shared" si="16"/>
        <v>0</v>
      </c>
      <c r="G309" s="225"/>
      <c r="H309" s="225"/>
      <c r="I309" s="226"/>
    </row>
    <row r="310" spans="1:9" hidden="1" outlineLevel="2">
      <c r="A310" s="221" t="s">
        <v>502</v>
      </c>
      <c r="B310" s="222">
        <f>'(1) Budżet szczegółowy'!B315</f>
        <v>0</v>
      </c>
      <c r="C310" s="222">
        <f>'(1) Budżet szczegółowy'!E315</f>
        <v>0</v>
      </c>
      <c r="D310" s="223">
        <f>'(1) Budżet szczegółowy'!D315</f>
        <v>0</v>
      </c>
      <c r="E310" s="222">
        <f>'(1) Budżet szczegółowy'!C315</f>
        <v>0</v>
      </c>
      <c r="F310" s="223">
        <f t="shared" si="16"/>
        <v>0</v>
      </c>
      <c r="G310" s="225"/>
      <c r="H310" s="225"/>
      <c r="I310" s="226"/>
    </row>
    <row r="311" spans="1:9" ht="12.6" hidden="1" outlineLevel="2" thickBot="1">
      <c r="A311" s="221" t="s">
        <v>503</v>
      </c>
      <c r="B311" s="222">
        <f>'(1) Budżet szczegółowy'!B316</f>
        <v>0</v>
      </c>
      <c r="C311" s="222">
        <f>'(1) Budżet szczegółowy'!E316</f>
        <v>0</v>
      </c>
      <c r="D311" s="223">
        <f>'(1) Budżet szczegółowy'!D316</f>
        <v>0</v>
      </c>
      <c r="E311" s="222">
        <f>'(1) Budżet szczegółowy'!C316</f>
        <v>0</v>
      </c>
      <c r="F311" s="223">
        <f t="shared" si="16"/>
        <v>0</v>
      </c>
      <c r="G311" s="227"/>
      <c r="H311" s="227"/>
      <c r="I311" s="228"/>
    </row>
    <row r="312" spans="1:9" hidden="1" outlineLevel="1">
      <c r="A312" s="217" t="s">
        <v>91</v>
      </c>
      <c r="B312" s="218" t="str">
        <f>'(1) Budżet szczegółowy'!B318:N318</f>
        <v>DZIAŁANIE 7</v>
      </c>
      <c r="C312" s="218"/>
      <c r="D312" s="219"/>
      <c r="E312" s="218"/>
      <c r="F312" s="219">
        <f>SUM(F313:F362)</f>
        <v>0</v>
      </c>
      <c r="G312" s="219">
        <f t="shared" ref="G312:I312" si="17">SUM(G313:G362)</f>
        <v>0</v>
      </c>
      <c r="H312" s="219">
        <f t="shared" si="17"/>
        <v>0</v>
      </c>
      <c r="I312" s="220">
        <f t="shared" si="17"/>
        <v>0</v>
      </c>
    </row>
    <row r="313" spans="1:9" hidden="1" outlineLevel="1">
      <c r="A313" s="221" t="s">
        <v>504</v>
      </c>
      <c r="B313" s="222">
        <f>'(1) Budżet szczegółowy'!B319</f>
        <v>0</v>
      </c>
      <c r="C313" s="222">
        <f>'(1) Budżet szczegółowy'!E319</f>
        <v>0</v>
      </c>
      <c r="D313" s="223">
        <f>'(1) Budżet szczegółowy'!D319</f>
        <v>0</v>
      </c>
      <c r="E313" s="222">
        <f>'(1) Budżet szczegółowy'!C319</f>
        <v>0</v>
      </c>
      <c r="F313" s="223">
        <f t="shared" ref="F313" si="18">D313*E313</f>
        <v>0</v>
      </c>
      <c r="G313" s="223"/>
      <c r="H313" s="223"/>
      <c r="I313" s="224"/>
    </row>
    <row r="314" spans="1:9" hidden="1" outlineLevel="1">
      <c r="A314" s="221" t="s">
        <v>505</v>
      </c>
      <c r="B314" s="222">
        <f>'(1) Budżet szczegółowy'!B320</f>
        <v>0</v>
      </c>
      <c r="C314" s="222">
        <f>'(1) Budżet szczegółowy'!E320</f>
        <v>0</v>
      </c>
      <c r="D314" s="223">
        <f>'(1) Budżet szczegółowy'!D320</f>
        <v>0</v>
      </c>
      <c r="E314" s="222">
        <f>'(1) Budżet szczegółowy'!C320</f>
        <v>0</v>
      </c>
      <c r="F314" s="223">
        <f t="shared" ref="F314:F362" si="19">D314*E314</f>
        <v>0</v>
      </c>
      <c r="G314" s="223"/>
      <c r="H314" s="223"/>
      <c r="I314" s="224"/>
    </row>
    <row r="315" spans="1:9" hidden="1" outlineLevel="1">
      <c r="A315" s="221" t="s">
        <v>506</v>
      </c>
      <c r="B315" s="222">
        <f>'(1) Budżet szczegółowy'!B321</f>
        <v>0</v>
      </c>
      <c r="C315" s="222">
        <f>'(1) Budżet szczegółowy'!E321</f>
        <v>0</v>
      </c>
      <c r="D315" s="223">
        <f>'(1) Budżet szczegółowy'!D321</f>
        <v>0</v>
      </c>
      <c r="E315" s="222">
        <f>'(1) Budżet szczegółowy'!C321</f>
        <v>0</v>
      </c>
      <c r="F315" s="223">
        <f t="shared" si="19"/>
        <v>0</v>
      </c>
      <c r="G315" s="223"/>
      <c r="H315" s="223"/>
      <c r="I315" s="224"/>
    </row>
    <row r="316" spans="1:9" hidden="1" outlineLevel="1">
      <c r="A316" s="221" t="s">
        <v>507</v>
      </c>
      <c r="B316" s="222">
        <f>'(1) Budżet szczegółowy'!B322</f>
        <v>0</v>
      </c>
      <c r="C316" s="222">
        <f>'(1) Budżet szczegółowy'!E322</f>
        <v>0</v>
      </c>
      <c r="D316" s="223">
        <f>'(1) Budżet szczegółowy'!D322</f>
        <v>0</v>
      </c>
      <c r="E316" s="222">
        <f>'(1) Budżet szczegółowy'!C322</f>
        <v>0</v>
      </c>
      <c r="F316" s="223">
        <f t="shared" si="19"/>
        <v>0</v>
      </c>
      <c r="G316" s="223"/>
      <c r="H316" s="223"/>
      <c r="I316" s="224"/>
    </row>
    <row r="317" spans="1:9" hidden="1" outlineLevel="1">
      <c r="A317" s="221" t="s">
        <v>508</v>
      </c>
      <c r="B317" s="222">
        <f>'(1) Budżet szczegółowy'!B323</f>
        <v>0</v>
      </c>
      <c r="C317" s="222">
        <f>'(1) Budżet szczegółowy'!E323</f>
        <v>0</v>
      </c>
      <c r="D317" s="223">
        <f>'(1) Budżet szczegółowy'!D323</f>
        <v>0</v>
      </c>
      <c r="E317" s="222">
        <f>'(1) Budżet szczegółowy'!C323</f>
        <v>0</v>
      </c>
      <c r="F317" s="223">
        <f t="shared" si="19"/>
        <v>0</v>
      </c>
      <c r="G317" s="223"/>
      <c r="H317" s="223"/>
      <c r="I317" s="224"/>
    </row>
    <row r="318" spans="1:9" hidden="1" outlineLevel="2">
      <c r="A318" s="221" t="s">
        <v>509</v>
      </c>
      <c r="B318" s="222">
        <f>'(1) Budżet szczegółowy'!B324</f>
        <v>0</v>
      </c>
      <c r="C318" s="222">
        <f>'(1) Budżet szczegółowy'!E324</f>
        <v>0</v>
      </c>
      <c r="D318" s="223">
        <f>'(1) Budżet szczegółowy'!D324</f>
        <v>0</v>
      </c>
      <c r="E318" s="222">
        <f>'(1) Budżet szczegółowy'!C324</f>
        <v>0</v>
      </c>
      <c r="F318" s="223">
        <f t="shared" si="19"/>
        <v>0</v>
      </c>
      <c r="G318" s="223"/>
      <c r="H318" s="223"/>
      <c r="I318" s="224"/>
    </row>
    <row r="319" spans="1:9" hidden="1" outlineLevel="2">
      <c r="A319" s="221" t="s">
        <v>510</v>
      </c>
      <c r="B319" s="222">
        <f>'(1) Budżet szczegółowy'!B325</f>
        <v>0</v>
      </c>
      <c r="C319" s="222">
        <f>'(1) Budżet szczegółowy'!E325</f>
        <v>0</v>
      </c>
      <c r="D319" s="223">
        <f>'(1) Budżet szczegółowy'!D325</f>
        <v>0</v>
      </c>
      <c r="E319" s="222">
        <f>'(1) Budżet szczegółowy'!C325</f>
        <v>0</v>
      </c>
      <c r="F319" s="223">
        <f t="shared" si="19"/>
        <v>0</v>
      </c>
      <c r="G319" s="223"/>
      <c r="H319" s="223"/>
      <c r="I319" s="224"/>
    </row>
    <row r="320" spans="1:9" hidden="1" outlineLevel="2">
      <c r="A320" s="221" t="s">
        <v>511</v>
      </c>
      <c r="B320" s="222">
        <f>'(1) Budżet szczegółowy'!B326</f>
        <v>0</v>
      </c>
      <c r="C320" s="222">
        <f>'(1) Budżet szczegółowy'!E326</f>
        <v>0</v>
      </c>
      <c r="D320" s="223">
        <f>'(1) Budżet szczegółowy'!D326</f>
        <v>0</v>
      </c>
      <c r="E320" s="222">
        <f>'(1) Budżet szczegółowy'!C326</f>
        <v>0</v>
      </c>
      <c r="F320" s="223">
        <f t="shared" si="19"/>
        <v>0</v>
      </c>
      <c r="G320" s="223"/>
      <c r="H320" s="223"/>
      <c r="I320" s="224"/>
    </row>
    <row r="321" spans="1:9" hidden="1" outlineLevel="2">
      <c r="A321" s="221" t="s">
        <v>512</v>
      </c>
      <c r="B321" s="222">
        <f>'(1) Budżet szczegółowy'!B327</f>
        <v>0</v>
      </c>
      <c r="C321" s="222">
        <f>'(1) Budżet szczegółowy'!E327</f>
        <v>0</v>
      </c>
      <c r="D321" s="223">
        <f>'(1) Budżet szczegółowy'!D327</f>
        <v>0</v>
      </c>
      <c r="E321" s="222">
        <f>'(1) Budżet szczegółowy'!C327</f>
        <v>0</v>
      </c>
      <c r="F321" s="223">
        <f t="shared" si="19"/>
        <v>0</v>
      </c>
      <c r="G321" s="223"/>
      <c r="H321" s="223"/>
      <c r="I321" s="224"/>
    </row>
    <row r="322" spans="1:9" hidden="1" outlineLevel="2">
      <c r="A322" s="221" t="s">
        <v>513</v>
      </c>
      <c r="B322" s="222">
        <f>'(1) Budżet szczegółowy'!B328</f>
        <v>0</v>
      </c>
      <c r="C322" s="222">
        <f>'(1) Budżet szczegółowy'!E328</f>
        <v>0</v>
      </c>
      <c r="D322" s="223">
        <f>'(1) Budżet szczegółowy'!D328</f>
        <v>0</v>
      </c>
      <c r="E322" s="222">
        <f>'(1) Budżet szczegółowy'!C328</f>
        <v>0</v>
      </c>
      <c r="F322" s="223">
        <f t="shared" si="19"/>
        <v>0</v>
      </c>
      <c r="G322" s="225"/>
      <c r="H322" s="225"/>
      <c r="I322" s="226"/>
    </row>
    <row r="323" spans="1:9" hidden="1" outlineLevel="2">
      <c r="A323" s="221" t="s">
        <v>514</v>
      </c>
      <c r="B323" s="222">
        <f>'(1) Budżet szczegółowy'!B329</f>
        <v>0</v>
      </c>
      <c r="C323" s="222">
        <f>'(1) Budżet szczegółowy'!E329</f>
        <v>0</v>
      </c>
      <c r="D323" s="223">
        <f>'(1) Budżet szczegółowy'!D329</f>
        <v>0</v>
      </c>
      <c r="E323" s="222">
        <f>'(1) Budżet szczegółowy'!C329</f>
        <v>0</v>
      </c>
      <c r="F323" s="223">
        <f t="shared" si="19"/>
        <v>0</v>
      </c>
      <c r="G323" s="225"/>
      <c r="H323" s="225"/>
      <c r="I323" s="226"/>
    </row>
    <row r="324" spans="1:9" hidden="1" outlineLevel="2">
      <c r="A324" s="221" t="s">
        <v>515</v>
      </c>
      <c r="B324" s="222">
        <f>'(1) Budżet szczegółowy'!B330</f>
        <v>0</v>
      </c>
      <c r="C324" s="222">
        <f>'(1) Budżet szczegółowy'!E330</f>
        <v>0</v>
      </c>
      <c r="D324" s="223">
        <f>'(1) Budżet szczegółowy'!D330</f>
        <v>0</v>
      </c>
      <c r="E324" s="222">
        <f>'(1) Budżet szczegółowy'!C330</f>
        <v>0</v>
      </c>
      <c r="F324" s="223">
        <f t="shared" si="19"/>
        <v>0</v>
      </c>
      <c r="G324" s="225"/>
      <c r="H324" s="225"/>
      <c r="I324" s="226"/>
    </row>
    <row r="325" spans="1:9" hidden="1" outlineLevel="2">
      <c r="A325" s="221" t="s">
        <v>516</v>
      </c>
      <c r="B325" s="222">
        <f>'(1) Budżet szczegółowy'!B331</f>
        <v>0</v>
      </c>
      <c r="C325" s="222">
        <f>'(1) Budżet szczegółowy'!E331</f>
        <v>0</v>
      </c>
      <c r="D325" s="223">
        <f>'(1) Budżet szczegółowy'!D331</f>
        <v>0</v>
      </c>
      <c r="E325" s="222">
        <f>'(1) Budżet szczegółowy'!C331</f>
        <v>0</v>
      </c>
      <c r="F325" s="223">
        <f t="shared" si="19"/>
        <v>0</v>
      </c>
      <c r="G325" s="225"/>
      <c r="H325" s="225"/>
      <c r="I325" s="226"/>
    </row>
    <row r="326" spans="1:9" hidden="1" outlineLevel="2">
      <c r="A326" s="221" t="s">
        <v>517</v>
      </c>
      <c r="B326" s="222">
        <f>'(1) Budżet szczegółowy'!B332</f>
        <v>0</v>
      </c>
      <c r="C326" s="222">
        <f>'(1) Budżet szczegółowy'!E332</f>
        <v>0</v>
      </c>
      <c r="D326" s="223">
        <f>'(1) Budżet szczegółowy'!D332</f>
        <v>0</v>
      </c>
      <c r="E326" s="222">
        <f>'(1) Budżet szczegółowy'!C332</f>
        <v>0</v>
      </c>
      <c r="F326" s="223">
        <f t="shared" si="19"/>
        <v>0</v>
      </c>
      <c r="G326" s="225"/>
      <c r="H326" s="225"/>
      <c r="I326" s="226"/>
    </row>
    <row r="327" spans="1:9" hidden="1" outlineLevel="2">
      <c r="A327" s="221" t="s">
        <v>518</v>
      </c>
      <c r="B327" s="222">
        <f>'(1) Budżet szczegółowy'!B333</f>
        <v>0</v>
      </c>
      <c r="C327" s="222">
        <f>'(1) Budżet szczegółowy'!E333</f>
        <v>0</v>
      </c>
      <c r="D327" s="223">
        <f>'(1) Budżet szczegółowy'!D333</f>
        <v>0</v>
      </c>
      <c r="E327" s="222">
        <f>'(1) Budżet szczegółowy'!C333</f>
        <v>0</v>
      </c>
      <c r="F327" s="223">
        <f t="shared" si="19"/>
        <v>0</v>
      </c>
      <c r="G327" s="225"/>
      <c r="H327" s="225"/>
      <c r="I327" s="226"/>
    </row>
    <row r="328" spans="1:9" hidden="1" outlineLevel="2">
      <c r="A328" s="221" t="s">
        <v>519</v>
      </c>
      <c r="B328" s="222">
        <f>'(1) Budżet szczegółowy'!B334</f>
        <v>0</v>
      </c>
      <c r="C328" s="222">
        <f>'(1) Budżet szczegółowy'!E334</f>
        <v>0</v>
      </c>
      <c r="D328" s="223">
        <f>'(1) Budżet szczegółowy'!D334</f>
        <v>0</v>
      </c>
      <c r="E328" s="222">
        <f>'(1) Budżet szczegółowy'!C334</f>
        <v>0</v>
      </c>
      <c r="F328" s="223">
        <f t="shared" si="19"/>
        <v>0</v>
      </c>
      <c r="G328" s="225"/>
      <c r="H328" s="225"/>
      <c r="I328" s="226"/>
    </row>
    <row r="329" spans="1:9" hidden="1" outlineLevel="2">
      <c r="A329" s="221" t="s">
        <v>520</v>
      </c>
      <c r="B329" s="222">
        <f>'(1) Budżet szczegółowy'!B335</f>
        <v>0</v>
      </c>
      <c r="C329" s="222">
        <f>'(1) Budżet szczegółowy'!E335</f>
        <v>0</v>
      </c>
      <c r="D329" s="223">
        <f>'(1) Budżet szczegółowy'!D335</f>
        <v>0</v>
      </c>
      <c r="E329" s="222">
        <f>'(1) Budżet szczegółowy'!C335</f>
        <v>0</v>
      </c>
      <c r="F329" s="223">
        <f t="shared" si="19"/>
        <v>0</v>
      </c>
      <c r="G329" s="225"/>
      <c r="H329" s="225"/>
      <c r="I329" s="226"/>
    </row>
    <row r="330" spans="1:9" hidden="1" outlineLevel="2">
      <c r="A330" s="221" t="s">
        <v>521</v>
      </c>
      <c r="B330" s="222">
        <f>'(1) Budżet szczegółowy'!B336</f>
        <v>0</v>
      </c>
      <c r="C330" s="222">
        <f>'(1) Budżet szczegółowy'!E336</f>
        <v>0</v>
      </c>
      <c r="D330" s="223">
        <f>'(1) Budżet szczegółowy'!D336</f>
        <v>0</v>
      </c>
      <c r="E330" s="222">
        <f>'(1) Budżet szczegółowy'!C336</f>
        <v>0</v>
      </c>
      <c r="F330" s="223">
        <f t="shared" si="19"/>
        <v>0</v>
      </c>
      <c r="G330" s="225"/>
      <c r="H330" s="225"/>
      <c r="I330" s="226"/>
    </row>
    <row r="331" spans="1:9" hidden="1" outlineLevel="2">
      <c r="A331" s="221" t="s">
        <v>522</v>
      </c>
      <c r="B331" s="222">
        <f>'(1) Budżet szczegółowy'!B337</f>
        <v>0</v>
      </c>
      <c r="C331" s="222">
        <f>'(1) Budżet szczegółowy'!E337</f>
        <v>0</v>
      </c>
      <c r="D331" s="223">
        <f>'(1) Budżet szczegółowy'!D337</f>
        <v>0</v>
      </c>
      <c r="E331" s="222">
        <f>'(1) Budżet szczegółowy'!C337</f>
        <v>0</v>
      </c>
      <c r="F331" s="223">
        <f t="shared" si="19"/>
        <v>0</v>
      </c>
      <c r="G331" s="225"/>
      <c r="H331" s="225"/>
      <c r="I331" s="226"/>
    </row>
    <row r="332" spans="1:9" hidden="1" outlineLevel="2">
      <c r="A332" s="221" t="s">
        <v>523</v>
      </c>
      <c r="B332" s="222">
        <f>'(1) Budżet szczegółowy'!B338</f>
        <v>0</v>
      </c>
      <c r="C332" s="222">
        <f>'(1) Budżet szczegółowy'!E338</f>
        <v>0</v>
      </c>
      <c r="D332" s="223">
        <f>'(1) Budżet szczegółowy'!D338</f>
        <v>0</v>
      </c>
      <c r="E332" s="222">
        <f>'(1) Budżet szczegółowy'!C338</f>
        <v>0</v>
      </c>
      <c r="F332" s="223">
        <f t="shared" si="19"/>
        <v>0</v>
      </c>
      <c r="G332" s="225"/>
      <c r="H332" s="225"/>
      <c r="I332" s="226"/>
    </row>
    <row r="333" spans="1:9" hidden="1" outlineLevel="2">
      <c r="A333" s="221" t="s">
        <v>524</v>
      </c>
      <c r="B333" s="222">
        <f>'(1) Budżet szczegółowy'!B339</f>
        <v>0</v>
      </c>
      <c r="C333" s="222">
        <f>'(1) Budżet szczegółowy'!E339</f>
        <v>0</v>
      </c>
      <c r="D333" s="223">
        <f>'(1) Budżet szczegółowy'!D339</f>
        <v>0</v>
      </c>
      <c r="E333" s="222">
        <f>'(1) Budżet szczegółowy'!C339</f>
        <v>0</v>
      </c>
      <c r="F333" s="223">
        <f t="shared" si="19"/>
        <v>0</v>
      </c>
      <c r="G333" s="225"/>
      <c r="H333" s="225"/>
      <c r="I333" s="226"/>
    </row>
    <row r="334" spans="1:9" hidden="1" outlineLevel="2">
      <c r="A334" s="221" t="s">
        <v>525</v>
      </c>
      <c r="B334" s="222">
        <f>'(1) Budżet szczegółowy'!B340</f>
        <v>0</v>
      </c>
      <c r="C334" s="222">
        <f>'(1) Budżet szczegółowy'!E340</f>
        <v>0</v>
      </c>
      <c r="D334" s="223">
        <f>'(1) Budżet szczegółowy'!D340</f>
        <v>0</v>
      </c>
      <c r="E334" s="222">
        <f>'(1) Budżet szczegółowy'!C340</f>
        <v>0</v>
      </c>
      <c r="F334" s="223">
        <f t="shared" si="19"/>
        <v>0</v>
      </c>
      <c r="G334" s="225"/>
      <c r="H334" s="225"/>
      <c r="I334" s="226"/>
    </row>
    <row r="335" spans="1:9" hidden="1" outlineLevel="2">
      <c r="A335" s="221" t="s">
        <v>526</v>
      </c>
      <c r="B335" s="222">
        <f>'(1) Budżet szczegółowy'!B341</f>
        <v>0</v>
      </c>
      <c r="C335" s="222">
        <f>'(1) Budżet szczegółowy'!E341</f>
        <v>0</v>
      </c>
      <c r="D335" s="223">
        <f>'(1) Budżet szczegółowy'!D341</f>
        <v>0</v>
      </c>
      <c r="E335" s="222">
        <f>'(1) Budżet szczegółowy'!C341</f>
        <v>0</v>
      </c>
      <c r="F335" s="223">
        <f t="shared" si="19"/>
        <v>0</v>
      </c>
      <c r="G335" s="225"/>
      <c r="H335" s="225"/>
      <c r="I335" s="226"/>
    </row>
    <row r="336" spans="1:9" hidden="1" outlineLevel="2">
      <c r="A336" s="221" t="s">
        <v>527</v>
      </c>
      <c r="B336" s="222">
        <f>'(1) Budżet szczegółowy'!B342</f>
        <v>0</v>
      </c>
      <c r="C336" s="222">
        <f>'(1) Budżet szczegółowy'!E342</f>
        <v>0</v>
      </c>
      <c r="D336" s="223">
        <f>'(1) Budżet szczegółowy'!D342</f>
        <v>0</v>
      </c>
      <c r="E336" s="222">
        <f>'(1) Budżet szczegółowy'!C342</f>
        <v>0</v>
      </c>
      <c r="F336" s="223">
        <f t="shared" si="19"/>
        <v>0</v>
      </c>
      <c r="G336" s="225"/>
      <c r="H336" s="225"/>
      <c r="I336" s="226"/>
    </row>
    <row r="337" spans="1:9" hidden="1" outlineLevel="2">
      <c r="A337" s="221" t="s">
        <v>528</v>
      </c>
      <c r="B337" s="222">
        <f>'(1) Budżet szczegółowy'!B343</f>
        <v>0</v>
      </c>
      <c r="C337" s="222">
        <f>'(1) Budżet szczegółowy'!E343</f>
        <v>0</v>
      </c>
      <c r="D337" s="223">
        <f>'(1) Budżet szczegółowy'!D343</f>
        <v>0</v>
      </c>
      <c r="E337" s="222">
        <f>'(1) Budżet szczegółowy'!C343</f>
        <v>0</v>
      </c>
      <c r="F337" s="223">
        <f t="shared" si="19"/>
        <v>0</v>
      </c>
      <c r="G337" s="225"/>
      <c r="H337" s="225"/>
      <c r="I337" s="226"/>
    </row>
    <row r="338" spans="1:9" hidden="1" outlineLevel="2">
      <c r="A338" s="221" t="s">
        <v>529</v>
      </c>
      <c r="B338" s="222">
        <f>'(1) Budżet szczegółowy'!B344</f>
        <v>0</v>
      </c>
      <c r="C338" s="222">
        <f>'(1) Budżet szczegółowy'!E344</f>
        <v>0</v>
      </c>
      <c r="D338" s="223">
        <f>'(1) Budżet szczegółowy'!D344</f>
        <v>0</v>
      </c>
      <c r="E338" s="222">
        <f>'(1) Budżet szczegółowy'!C344</f>
        <v>0</v>
      </c>
      <c r="F338" s="223">
        <f t="shared" si="19"/>
        <v>0</v>
      </c>
      <c r="G338" s="225"/>
      <c r="H338" s="225"/>
      <c r="I338" s="226"/>
    </row>
    <row r="339" spans="1:9" hidden="1" outlineLevel="2">
      <c r="A339" s="221" t="s">
        <v>530</v>
      </c>
      <c r="B339" s="222">
        <f>'(1) Budżet szczegółowy'!B345</f>
        <v>0</v>
      </c>
      <c r="C339" s="222">
        <f>'(1) Budżet szczegółowy'!E345</f>
        <v>0</v>
      </c>
      <c r="D339" s="223">
        <f>'(1) Budżet szczegółowy'!D345</f>
        <v>0</v>
      </c>
      <c r="E339" s="222">
        <f>'(1) Budżet szczegółowy'!C345</f>
        <v>0</v>
      </c>
      <c r="F339" s="223">
        <f t="shared" si="19"/>
        <v>0</v>
      </c>
      <c r="G339" s="225"/>
      <c r="H339" s="225"/>
      <c r="I339" s="226"/>
    </row>
    <row r="340" spans="1:9" hidden="1" outlineLevel="2">
      <c r="A340" s="221" t="s">
        <v>531</v>
      </c>
      <c r="B340" s="222">
        <f>'(1) Budżet szczegółowy'!B346</f>
        <v>0</v>
      </c>
      <c r="C340" s="222">
        <f>'(1) Budżet szczegółowy'!E346</f>
        <v>0</v>
      </c>
      <c r="D340" s="223">
        <f>'(1) Budżet szczegółowy'!D346</f>
        <v>0</v>
      </c>
      <c r="E340" s="222">
        <f>'(1) Budżet szczegółowy'!C346</f>
        <v>0</v>
      </c>
      <c r="F340" s="223">
        <f t="shared" si="19"/>
        <v>0</v>
      </c>
      <c r="G340" s="225"/>
      <c r="H340" s="225"/>
      <c r="I340" s="226"/>
    </row>
    <row r="341" spans="1:9" hidden="1" outlineLevel="2">
      <c r="A341" s="221" t="s">
        <v>532</v>
      </c>
      <c r="B341" s="222">
        <f>'(1) Budżet szczegółowy'!B347</f>
        <v>0</v>
      </c>
      <c r="C341" s="222">
        <f>'(1) Budżet szczegółowy'!E347</f>
        <v>0</v>
      </c>
      <c r="D341" s="223">
        <f>'(1) Budżet szczegółowy'!D347</f>
        <v>0</v>
      </c>
      <c r="E341" s="222">
        <f>'(1) Budżet szczegółowy'!C347</f>
        <v>0</v>
      </c>
      <c r="F341" s="223">
        <f t="shared" si="19"/>
        <v>0</v>
      </c>
      <c r="G341" s="225"/>
      <c r="H341" s="225"/>
      <c r="I341" s="226"/>
    </row>
    <row r="342" spans="1:9" hidden="1" outlineLevel="2">
      <c r="A342" s="221" t="s">
        <v>533</v>
      </c>
      <c r="B342" s="222">
        <f>'(1) Budżet szczegółowy'!B348</f>
        <v>0</v>
      </c>
      <c r="C342" s="222">
        <f>'(1) Budżet szczegółowy'!E348</f>
        <v>0</v>
      </c>
      <c r="D342" s="223">
        <f>'(1) Budżet szczegółowy'!D348</f>
        <v>0</v>
      </c>
      <c r="E342" s="222">
        <f>'(1) Budżet szczegółowy'!C348</f>
        <v>0</v>
      </c>
      <c r="F342" s="223">
        <f t="shared" si="19"/>
        <v>0</v>
      </c>
      <c r="G342" s="225"/>
      <c r="H342" s="225"/>
      <c r="I342" s="226"/>
    </row>
    <row r="343" spans="1:9" hidden="1" outlineLevel="2">
      <c r="A343" s="221" t="s">
        <v>534</v>
      </c>
      <c r="B343" s="222">
        <f>'(1) Budżet szczegółowy'!B349</f>
        <v>0</v>
      </c>
      <c r="C343" s="222">
        <f>'(1) Budżet szczegółowy'!E349</f>
        <v>0</v>
      </c>
      <c r="D343" s="223">
        <f>'(1) Budżet szczegółowy'!D349</f>
        <v>0</v>
      </c>
      <c r="E343" s="222">
        <f>'(1) Budżet szczegółowy'!C349</f>
        <v>0</v>
      </c>
      <c r="F343" s="223">
        <f t="shared" si="19"/>
        <v>0</v>
      </c>
      <c r="G343" s="225"/>
      <c r="H343" s="225"/>
      <c r="I343" s="226"/>
    </row>
    <row r="344" spans="1:9" hidden="1" outlineLevel="2">
      <c r="A344" s="221" t="s">
        <v>535</v>
      </c>
      <c r="B344" s="222">
        <f>'(1) Budżet szczegółowy'!B350</f>
        <v>0</v>
      </c>
      <c r="C344" s="222">
        <f>'(1) Budżet szczegółowy'!E350</f>
        <v>0</v>
      </c>
      <c r="D344" s="223">
        <f>'(1) Budżet szczegółowy'!D350</f>
        <v>0</v>
      </c>
      <c r="E344" s="222">
        <f>'(1) Budżet szczegółowy'!C350</f>
        <v>0</v>
      </c>
      <c r="F344" s="223">
        <f t="shared" si="19"/>
        <v>0</v>
      </c>
      <c r="G344" s="225"/>
      <c r="H344" s="225"/>
      <c r="I344" s="226"/>
    </row>
    <row r="345" spans="1:9" hidden="1" outlineLevel="2">
      <c r="A345" s="221" t="s">
        <v>536</v>
      </c>
      <c r="B345" s="222">
        <f>'(1) Budżet szczegółowy'!B351</f>
        <v>0</v>
      </c>
      <c r="C345" s="222">
        <f>'(1) Budżet szczegółowy'!E351</f>
        <v>0</v>
      </c>
      <c r="D345" s="223">
        <f>'(1) Budżet szczegółowy'!D351</f>
        <v>0</v>
      </c>
      <c r="E345" s="222">
        <f>'(1) Budżet szczegółowy'!C351</f>
        <v>0</v>
      </c>
      <c r="F345" s="223">
        <f t="shared" si="19"/>
        <v>0</v>
      </c>
      <c r="G345" s="225"/>
      <c r="H345" s="225"/>
      <c r="I345" s="226"/>
    </row>
    <row r="346" spans="1:9" hidden="1" outlineLevel="2">
      <c r="A346" s="221" t="s">
        <v>537</v>
      </c>
      <c r="B346" s="222">
        <f>'(1) Budżet szczegółowy'!B352</f>
        <v>0</v>
      </c>
      <c r="C346" s="222">
        <f>'(1) Budżet szczegółowy'!E352</f>
        <v>0</v>
      </c>
      <c r="D346" s="223">
        <f>'(1) Budżet szczegółowy'!D352</f>
        <v>0</v>
      </c>
      <c r="E346" s="222">
        <f>'(1) Budżet szczegółowy'!C352</f>
        <v>0</v>
      </c>
      <c r="F346" s="223">
        <f t="shared" si="19"/>
        <v>0</v>
      </c>
      <c r="G346" s="225"/>
      <c r="H346" s="225"/>
      <c r="I346" s="226"/>
    </row>
    <row r="347" spans="1:9" hidden="1" outlineLevel="2">
      <c r="A347" s="221" t="s">
        <v>538</v>
      </c>
      <c r="B347" s="222">
        <f>'(1) Budżet szczegółowy'!B353</f>
        <v>0</v>
      </c>
      <c r="C347" s="222">
        <f>'(1) Budżet szczegółowy'!E353</f>
        <v>0</v>
      </c>
      <c r="D347" s="223">
        <f>'(1) Budżet szczegółowy'!D353</f>
        <v>0</v>
      </c>
      <c r="E347" s="222">
        <f>'(1) Budżet szczegółowy'!C353</f>
        <v>0</v>
      </c>
      <c r="F347" s="223">
        <f t="shared" si="19"/>
        <v>0</v>
      </c>
      <c r="G347" s="225"/>
      <c r="H347" s="225"/>
      <c r="I347" s="226"/>
    </row>
    <row r="348" spans="1:9" hidden="1" outlineLevel="2">
      <c r="A348" s="221" t="s">
        <v>539</v>
      </c>
      <c r="B348" s="222">
        <f>'(1) Budżet szczegółowy'!B354</f>
        <v>0</v>
      </c>
      <c r="C348" s="222">
        <f>'(1) Budżet szczegółowy'!E354</f>
        <v>0</v>
      </c>
      <c r="D348" s="223">
        <f>'(1) Budżet szczegółowy'!D354</f>
        <v>0</v>
      </c>
      <c r="E348" s="222">
        <f>'(1) Budżet szczegółowy'!C354</f>
        <v>0</v>
      </c>
      <c r="F348" s="223">
        <f t="shared" si="19"/>
        <v>0</v>
      </c>
      <c r="G348" s="225"/>
      <c r="H348" s="225"/>
      <c r="I348" s="226"/>
    </row>
    <row r="349" spans="1:9" hidden="1" outlineLevel="2">
      <c r="A349" s="221" t="s">
        <v>540</v>
      </c>
      <c r="B349" s="222">
        <f>'(1) Budżet szczegółowy'!B355</f>
        <v>0</v>
      </c>
      <c r="C349" s="222">
        <f>'(1) Budżet szczegółowy'!E355</f>
        <v>0</v>
      </c>
      <c r="D349" s="223">
        <f>'(1) Budżet szczegółowy'!D355</f>
        <v>0</v>
      </c>
      <c r="E349" s="222">
        <f>'(1) Budżet szczegółowy'!C355</f>
        <v>0</v>
      </c>
      <c r="F349" s="223">
        <f t="shared" si="19"/>
        <v>0</v>
      </c>
      <c r="G349" s="225"/>
      <c r="H349" s="225"/>
      <c r="I349" s="226"/>
    </row>
    <row r="350" spans="1:9" hidden="1" outlineLevel="2">
      <c r="A350" s="221" t="s">
        <v>541</v>
      </c>
      <c r="B350" s="222">
        <f>'(1) Budżet szczegółowy'!B356</f>
        <v>0</v>
      </c>
      <c r="C350" s="222">
        <f>'(1) Budżet szczegółowy'!E356</f>
        <v>0</v>
      </c>
      <c r="D350" s="223">
        <f>'(1) Budżet szczegółowy'!D356</f>
        <v>0</v>
      </c>
      <c r="E350" s="222">
        <f>'(1) Budżet szczegółowy'!C356</f>
        <v>0</v>
      </c>
      <c r="F350" s="223">
        <f t="shared" si="19"/>
        <v>0</v>
      </c>
      <c r="G350" s="225"/>
      <c r="H350" s="225"/>
      <c r="I350" s="226"/>
    </row>
    <row r="351" spans="1:9" hidden="1" outlineLevel="2">
      <c r="A351" s="221" t="s">
        <v>542</v>
      </c>
      <c r="B351" s="222">
        <f>'(1) Budżet szczegółowy'!B357</f>
        <v>0</v>
      </c>
      <c r="C351" s="222">
        <f>'(1) Budżet szczegółowy'!E357</f>
        <v>0</v>
      </c>
      <c r="D351" s="223">
        <f>'(1) Budżet szczegółowy'!D357</f>
        <v>0</v>
      </c>
      <c r="E351" s="222">
        <f>'(1) Budżet szczegółowy'!C357</f>
        <v>0</v>
      </c>
      <c r="F351" s="223">
        <f t="shared" si="19"/>
        <v>0</v>
      </c>
      <c r="G351" s="225"/>
      <c r="H351" s="225"/>
      <c r="I351" s="226"/>
    </row>
    <row r="352" spans="1:9" hidden="1" outlineLevel="2">
      <c r="A352" s="221" t="s">
        <v>543</v>
      </c>
      <c r="B352" s="222">
        <f>'(1) Budżet szczegółowy'!B358</f>
        <v>0</v>
      </c>
      <c r="C352" s="222">
        <f>'(1) Budżet szczegółowy'!E358</f>
        <v>0</v>
      </c>
      <c r="D352" s="223">
        <f>'(1) Budżet szczegółowy'!D358</f>
        <v>0</v>
      </c>
      <c r="E352" s="222">
        <f>'(1) Budżet szczegółowy'!C358</f>
        <v>0</v>
      </c>
      <c r="F352" s="223">
        <f t="shared" si="19"/>
        <v>0</v>
      </c>
      <c r="G352" s="225"/>
      <c r="H352" s="225"/>
      <c r="I352" s="226"/>
    </row>
    <row r="353" spans="1:9" hidden="1" outlineLevel="2">
      <c r="A353" s="221" t="s">
        <v>544</v>
      </c>
      <c r="B353" s="222">
        <f>'(1) Budżet szczegółowy'!B359</f>
        <v>0</v>
      </c>
      <c r="C353" s="222">
        <f>'(1) Budżet szczegółowy'!E359</f>
        <v>0</v>
      </c>
      <c r="D353" s="223">
        <f>'(1) Budżet szczegółowy'!D359</f>
        <v>0</v>
      </c>
      <c r="E353" s="222">
        <f>'(1) Budżet szczegółowy'!C359</f>
        <v>0</v>
      </c>
      <c r="F353" s="223">
        <f t="shared" si="19"/>
        <v>0</v>
      </c>
      <c r="G353" s="225"/>
      <c r="H353" s="225"/>
      <c r="I353" s="226"/>
    </row>
    <row r="354" spans="1:9" hidden="1" outlineLevel="2">
      <c r="A354" s="221" t="s">
        <v>545</v>
      </c>
      <c r="B354" s="222">
        <f>'(1) Budżet szczegółowy'!B360</f>
        <v>0</v>
      </c>
      <c r="C354" s="222">
        <f>'(1) Budżet szczegółowy'!E360</f>
        <v>0</v>
      </c>
      <c r="D354" s="223">
        <f>'(1) Budżet szczegółowy'!D360</f>
        <v>0</v>
      </c>
      <c r="E354" s="222">
        <f>'(1) Budżet szczegółowy'!C360</f>
        <v>0</v>
      </c>
      <c r="F354" s="223">
        <f t="shared" si="19"/>
        <v>0</v>
      </c>
      <c r="G354" s="225"/>
      <c r="H354" s="225"/>
      <c r="I354" s="226"/>
    </row>
    <row r="355" spans="1:9" hidden="1" outlineLevel="2">
      <c r="A355" s="221" t="s">
        <v>546</v>
      </c>
      <c r="B355" s="222">
        <f>'(1) Budżet szczegółowy'!B361</f>
        <v>0</v>
      </c>
      <c r="C355" s="222">
        <f>'(1) Budżet szczegółowy'!E361</f>
        <v>0</v>
      </c>
      <c r="D355" s="223">
        <f>'(1) Budżet szczegółowy'!D361</f>
        <v>0</v>
      </c>
      <c r="E355" s="222">
        <f>'(1) Budżet szczegółowy'!C361</f>
        <v>0</v>
      </c>
      <c r="F355" s="223">
        <f t="shared" si="19"/>
        <v>0</v>
      </c>
      <c r="G355" s="225"/>
      <c r="H355" s="225"/>
      <c r="I355" s="226"/>
    </row>
    <row r="356" spans="1:9" hidden="1" outlineLevel="2">
      <c r="A356" s="221" t="s">
        <v>547</v>
      </c>
      <c r="B356" s="222">
        <f>'(1) Budżet szczegółowy'!B362</f>
        <v>0</v>
      </c>
      <c r="C356" s="222">
        <f>'(1) Budżet szczegółowy'!E362</f>
        <v>0</v>
      </c>
      <c r="D356" s="223">
        <f>'(1) Budżet szczegółowy'!D362</f>
        <v>0</v>
      </c>
      <c r="E356" s="222">
        <f>'(1) Budżet szczegółowy'!C362</f>
        <v>0</v>
      </c>
      <c r="F356" s="223">
        <f t="shared" si="19"/>
        <v>0</v>
      </c>
      <c r="G356" s="225"/>
      <c r="H356" s="225"/>
      <c r="I356" s="226"/>
    </row>
    <row r="357" spans="1:9" hidden="1" outlineLevel="2">
      <c r="A357" s="221" t="s">
        <v>548</v>
      </c>
      <c r="B357" s="222">
        <f>'(1) Budżet szczegółowy'!B363</f>
        <v>0</v>
      </c>
      <c r="C357" s="222">
        <f>'(1) Budżet szczegółowy'!E363</f>
        <v>0</v>
      </c>
      <c r="D357" s="223">
        <f>'(1) Budżet szczegółowy'!D363</f>
        <v>0</v>
      </c>
      <c r="E357" s="222">
        <f>'(1) Budżet szczegółowy'!C363</f>
        <v>0</v>
      </c>
      <c r="F357" s="223">
        <f t="shared" si="19"/>
        <v>0</v>
      </c>
      <c r="G357" s="225"/>
      <c r="H357" s="225"/>
      <c r="I357" s="226"/>
    </row>
    <row r="358" spans="1:9" hidden="1" outlineLevel="2">
      <c r="A358" s="221" t="s">
        <v>549</v>
      </c>
      <c r="B358" s="222">
        <f>'(1) Budżet szczegółowy'!B364</f>
        <v>0</v>
      </c>
      <c r="C358" s="222">
        <f>'(1) Budżet szczegółowy'!E364</f>
        <v>0</v>
      </c>
      <c r="D358" s="223">
        <f>'(1) Budżet szczegółowy'!D364</f>
        <v>0</v>
      </c>
      <c r="E358" s="222">
        <f>'(1) Budżet szczegółowy'!C364</f>
        <v>0</v>
      </c>
      <c r="F358" s="223">
        <f t="shared" si="19"/>
        <v>0</v>
      </c>
      <c r="G358" s="225"/>
      <c r="H358" s="225"/>
      <c r="I358" s="226"/>
    </row>
    <row r="359" spans="1:9" hidden="1" outlineLevel="2">
      <c r="A359" s="221" t="s">
        <v>550</v>
      </c>
      <c r="B359" s="222">
        <f>'(1) Budżet szczegółowy'!B365</f>
        <v>0</v>
      </c>
      <c r="C359" s="222">
        <f>'(1) Budżet szczegółowy'!E365</f>
        <v>0</v>
      </c>
      <c r="D359" s="223">
        <f>'(1) Budżet szczegółowy'!D365</f>
        <v>0</v>
      </c>
      <c r="E359" s="222">
        <f>'(1) Budżet szczegółowy'!C365</f>
        <v>0</v>
      </c>
      <c r="F359" s="223">
        <f t="shared" si="19"/>
        <v>0</v>
      </c>
      <c r="G359" s="225"/>
      <c r="H359" s="225"/>
      <c r="I359" s="226"/>
    </row>
    <row r="360" spans="1:9" hidden="1" outlineLevel="2">
      <c r="A360" s="221" t="s">
        <v>551</v>
      </c>
      <c r="B360" s="222">
        <f>'(1) Budżet szczegółowy'!B366</f>
        <v>0</v>
      </c>
      <c r="C360" s="222">
        <f>'(1) Budżet szczegółowy'!E366</f>
        <v>0</v>
      </c>
      <c r="D360" s="223">
        <f>'(1) Budżet szczegółowy'!D366</f>
        <v>0</v>
      </c>
      <c r="E360" s="222">
        <f>'(1) Budżet szczegółowy'!C366</f>
        <v>0</v>
      </c>
      <c r="F360" s="223">
        <f t="shared" si="19"/>
        <v>0</v>
      </c>
      <c r="G360" s="225"/>
      <c r="H360" s="225"/>
      <c r="I360" s="226"/>
    </row>
    <row r="361" spans="1:9" hidden="1" outlineLevel="2">
      <c r="A361" s="221" t="s">
        <v>552</v>
      </c>
      <c r="B361" s="222">
        <f>'(1) Budżet szczegółowy'!B367</f>
        <v>0</v>
      </c>
      <c r="C361" s="222">
        <f>'(1) Budżet szczegółowy'!E367</f>
        <v>0</v>
      </c>
      <c r="D361" s="223">
        <f>'(1) Budżet szczegółowy'!D367</f>
        <v>0</v>
      </c>
      <c r="E361" s="222">
        <f>'(1) Budżet szczegółowy'!C367</f>
        <v>0</v>
      </c>
      <c r="F361" s="223">
        <f t="shared" si="19"/>
        <v>0</v>
      </c>
      <c r="G361" s="225"/>
      <c r="H361" s="225"/>
      <c r="I361" s="226"/>
    </row>
    <row r="362" spans="1:9" ht="12.6" hidden="1" outlineLevel="2" thickBot="1">
      <c r="A362" s="221" t="s">
        <v>553</v>
      </c>
      <c r="B362" s="222">
        <f>'(1) Budżet szczegółowy'!B368</f>
        <v>0</v>
      </c>
      <c r="C362" s="222">
        <f>'(1) Budżet szczegółowy'!E368</f>
        <v>0</v>
      </c>
      <c r="D362" s="223">
        <f>'(1) Budżet szczegółowy'!D368</f>
        <v>0</v>
      </c>
      <c r="E362" s="222">
        <f>'(1) Budżet szczegółowy'!C368</f>
        <v>0</v>
      </c>
      <c r="F362" s="223">
        <f t="shared" si="19"/>
        <v>0</v>
      </c>
      <c r="G362" s="227"/>
      <c r="H362" s="227"/>
      <c r="I362" s="228"/>
    </row>
    <row r="363" spans="1:9" hidden="1" outlineLevel="1">
      <c r="A363" s="217" t="s">
        <v>92</v>
      </c>
      <c r="B363" s="218" t="str">
        <f>'(1) Budżet szczegółowy'!B370:N370</f>
        <v>DZIAŁANIE 8</v>
      </c>
      <c r="C363" s="218"/>
      <c r="D363" s="219"/>
      <c r="E363" s="218"/>
      <c r="F363" s="219">
        <f>SUM(F364:F413)</f>
        <v>0</v>
      </c>
      <c r="G363" s="219">
        <f t="shared" ref="G363:I363" si="20">SUM(G364:G413)</f>
        <v>0</v>
      </c>
      <c r="H363" s="219">
        <f t="shared" si="20"/>
        <v>0</v>
      </c>
      <c r="I363" s="220">
        <f t="shared" si="20"/>
        <v>0</v>
      </c>
    </row>
    <row r="364" spans="1:9" hidden="1" outlineLevel="1">
      <c r="A364" s="221" t="s">
        <v>554</v>
      </c>
      <c r="B364" s="222">
        <f>'(1) Budżet szczegółowy'!B371</f>
        <v>0</v>
      </c>
      <c r="C364" s="222">
        <f>'(1) Budżet szczegółowy'!E371</f>
        <v>0</v>
      </c>
      <c r="D364" s="223">
        <f>'(1) Budżet szczegółowy'!D371</f>
        <v>0</v>
      </c>
      <c r="E364" s="222">
        <f>'(1) Budżet szczegółowy'!C371</f>
        <v>0</v>
      </c>
      <c r="F364" s="223">
        <f t="shared" ref="F364" si="21">D364*E364</f>
        <v>0</v>
      </c>
      <c r="G364" s="223"/>
      <c r="H364" s="223"/>
      <c r="I364" s="224"/>
    </row>
    <row r="365" spans="1:9" hidden="1" outlineLevel="1">
      <c r="A365" s="221" t="s">
        <v>555</v>
      </c>
      <c r="B365" s="222">
        <f>'(1) Budżet szczegółowy'!B372</f>
        <v>0</v>
      </c>
      <c r="C365" s="222">
        <f>'(1) Budżet szczegółowy'!E372</f>
        <v>0</v>
      </c>
      <c r="D365" s="223">
        <f>'(1) Budżet szczegółowy'!D372</f>
        <v>0</v>
      </c>
      <c r="E365" s="222">
        <f>'(1) Budżet szczegółowy'!C372</f>
        <v>0</v>
      </c>
      <c r="F365" s="223">
        <f t="shared" ref="F365:F413" si="22">D365*E365</f>
        <v>0</v>
      </c>
      <c r="G365" s="223"/>
      <c r="H365" s="223"/>
      <c r="I365" s="224"/>
    </row>
    <row r="366" spans="1:9" hidden="1" outlineLevel="1">
      <c r="A366" s="221" t="s">
        <v>556</v>
      </c>
      <c r="B366" s="222">
        <f>'(1) Budżet szczegółowy'!B373</f>
        <v>0</v>
      </c>
      <c r="C366" s="222">
        <f>'(1) Budżet szczegółowy'!E373</f>
        <v>0</v>
      </c>
      <c r="D366" s="223">
        <f>'(1) Budżet szczegółowy'!D373</f>
        <v>0</v>
      </c>
      <c r="E366" s="222">
        <f>'(1) Budżet szczegółowy'!C373</f>
        <v>0</v>
      </c>
      <c r="F366" s="223">
        <f t="shared" si="22"/>
        <v>0</v>
      </c>
      <c r="G366" s="223"/>
      <c r="H366" s="223"/>
      <c r="I366" s="224"/>
    </row>
    <row r="367" spans="1:9" hidden="1" outlineLevel="1">
      <c r="A367" s="221" t="s">
        <v>557</v>
      </c>
      <c r="B367" s="222">
        <f>'(1) Budżet szczegółowy'!B374</f>
        <v>0</v>
      </c>
      <c r="C367" s="222">
        <f>'(1) Budżet szczegółowy'!E374</f>
        <v>0</v>
      </c>
      <c r="D367" s="223">
        <f>'(1) Budżet szczegółowy'!D374</f>
        <v>0</v>
      </c>
      <c r="E367" s="222">
        <f>'(1) Budżet szczegółowy'!C374</f>
        <v>0</v>
      </c>
      <c r="F367" s="223">
        <f t="shared" si="22"/>
        <v>0</v>
      </c>
      <c r="G367" s="223"/>
      <c r="H367" s="223"/>
      <c r="I367" s="224"/>
    </row>
    <row r="368" spans="1:9" hidden="1" outlineLevel="1">
      <c r="A368" s="221" t="s">
        <v>558</v>
      </c>
      <c r="B368" s="222">
        <f>'(1) Budżet szczegółowy'!B375</f>
        <v>0</v>
      </c>
      <c r="C368" s="222">
        <f>'(1) Budżet szczegółowy'!E375</f>
        <v>0</v>
      </c>
      <c r="D368" s="223">
        <f>'(1) Budżet szczegółowy'!D375</f>
        <v>0</v>
      </c>
      <c r="E368" s="222">
        <f>'(1) Budżet szczegółowy'!C375</f>
        <v>0</v>
      </c>
      <c r="F368" s="223">
        <f t="shared" si="22"/>
        <v>0</v>
      </c>
      <c r="G368" s="223"/>
      <c r="H368" s="223"/>
      <c r="I368" s="224"/>
    </row>
    <row r="369" spans="1:9" hidden="1" outlineLevel="2">
      <c r="A369" s="221" t="s">
        <v>559</v>
      </c>
      <c r="B369" s="222">
        <f>'(1) Budżet szczegółowy'!B376</f>
        <v>0</v>
      </c>
      <c r="C369" s="222">
        <f>'(1) Budżet szczegółowy'!E376</f>
        <v>0</v>
      </c>
      <c r="D369" s="223">
        <f>'(1) Budżet szczegółowy'!D376</f>
        <v>0</v>
      </c>
      <c r="E369" s="222">
        <f>'(1) Budżet szczegółowy'!C376</f>
        <v>0</v>
      </c>
      <c r="F369" s="223">
        <f t="shared" si="22"/>
        <v>0</v>
      </c>
      <c r="G369" s="223"/>
      <c r="H369" s="223"/>
      <c r="I369" s="224"/>
    </row>
    <row r="370" spans="1:9" hidden="1" outlineLevel="2">
      <c r="A370" s="221" t="s">
        <v>560</v>
      </c>
      <c r="B370" s="222">
        <f>'(1) Budżet szczegółowy'!B377</f>
        <v>0</v>
      </c>
      <c r="C370" s="222">
        <f>'(1) Budżet szczegółowy'!E377</f>
        <v>0</v>
      </c>
      <c r="D370" s="223">
        <f>'(1) Budżet szczegółowy'!D377</f>
        <v>0</v>
      </c>
      <c r="E370" s="222">
        <f>'(1) Budżet szczegółowy'!C377</f>
        <v>0</v>
      </c>
      <c r="F370" s="223">
        <f t="shared" si="22"/>
        <v>0</v>
      </c>
      <c r="G370" s="223"/>
      <c r="H370" s="223"/>
      <c r="I370" s="224"/>
    </row>
    <row r="371" spans="1:9" hidden="1" outlineLevel="2">
      <c r="A371" s="221" t="s">
        <v>561</v>
      </c>
      <c r="B371" s="222">
        <f>'(1) Budżet szczegółowy'!B378</f>
        <v>0</v>
      </c>
      <c r="C371" s="222">
        <f>'(1) Budżet szczegółowy'!E378</f>
        <v>0</v>
      </c>
      <c r="D371" s="223">
        <f>'(1) Budżet szczegółowy'!D378</f>
        <v>0</v>
      </c>
      <c r="E371" s="222">
        <f>'(1) Budżet szczegółowy'!C378</f>
        <v>0</v>
      </c>
      <c r="F371" s="223">
        <f t="shared" si="22"/>
        <v>0</v>
      </c>
      <c r="G371" s="223"/>
      <c r="H371" s="223"/>
      <c r="I371" s="224"/>
    </row>
    <row r="372" spans="1:9" hidden="1" outlineLevel="2">
      <c r="A372" s="221" t="s">
        <v>562</v>
      </c>
      <c r="B372" s="222">
        <f>'(1) Budżet szczegółowy'!B379</f>
        <v>0</v>
      </c>
      <c r="C372" s="222">
        <f>'(1) Budżet szczegółowy'!E379</f>
        <v>0</v>
      </c>
      <c r="D372" s="223">
        <f>'(1) Budżet szczegółowy'!D379</f>
        <v>0</v>
      </c>
      <c r="E372" s="222">
        <f>'(1) Budżet szczegółowy'!C379</f>
        <v>0</v>
      </c>
      <c r="F372" s="223">
        <f t="shared" si="22"/>
        <v>0</v>
      </c>
      <c r="G372" s="223"/>
      <c r="H372" s="223"/>
      <c r="I372" s="224"/>
    </row>
    <row r="373" spans="1:9" hidden="1" outlineLevel="2">
      <c r="A373" s="221" t="s">
        <v>563</v>
      </c>
      <c r="B373" s="222">
        <f>'(1) Budżet szczegółowy'!B380</f>
        <v>0</v>
      </c>
      <c r="C373" s="222">
        <f>'(1) Budżet szczegółowy'!E380</f>
        <v>0</v>
      </c>
      <c r="D373" s="223">
        <f>'(1) Budżet szczegółowy'!D380</f>
        <v>0</v>
      </c>
      <c r="E373" s="222">
        <f>'(1) Budżet szczegółowy'!C380</f>
        <v>0</v>
      </c>
      <c r="F373" s="223">
        <f t="shared" si="22"/>
        <v>0</v>
      </c>
      <c r="G373" s="225"/>
      <c r="H373" s="225"/>
      <c r="I373" s="226"/>
    </row>
    <row r="374" spans="1:9" hidden="1" outlineLevel="2">
      <c r="A374" s="221" t="s">
        <v>564</v>
      </c>
      <c r="B374" s="222">
        <f>'(1) Budżet szczegółowy'!B381</f>
        <v>0</v>
      </c>
      <c r="C374" s="222">
        <f>'(1) Budżet szczegółowy'!E381</f>
        <v>0</v>
      </c>
      <c r="D374" s="223">
        <f>'(1) Budżet szczegółowy'!D381</f>
        <v>0</v>
      </c>
      <c r="E374" s="222">
        <f>'(1) Budżet szczegółowy'!C381</f>
        <v>0</v>
      </c>
      <c r="F374" s="223">
        <f t="shared" si="22"/>
        <v>0</v>
      </c>
      <c r="G374" s="225"/>
      <c r="H374" s="225"/>
      <c r="I374" s="226"/>
    </row>
    <row r="375" spans="1:9" hidden="1" outlineLevel="2">
      <c r="A375" s="221" t="s">
        <v>565</v>
      </c>
      <c r="B375" s="222">
        <f>'(1) Budżet szczegółowy'!B382</f>
        <v>0</v>
      </c>
      <c r="C375" s="222">
        <f>'(1) Budżet szczegółowy'!E382</f>
        <v>0</v>
      </c>
      <c r="D375" s="223">
        <f>'(1) Budżet szczegółowy'!D382</f>
        <v>0</v>
      </c>
      <c r="E375" s="222">
        <f>'(1) Budżet szczegółowy'!C382</f>
        <v>0</v>
      </c>
      <c r="F375" s="223">
        <f t="shared" si="22"/>
        <v>0</v>
      </c>
      <c r="G375" s="225"/>
      <c r="H375" s="225"/>
      <c r="I375" s="226"/>
    </row>
    <row r="376" spans="1:9" hidden="1" outlineLevel="2">
      <c r="A376" s="221" t="s">
        <v>566</v>
      </c>
      <c r="B376" s="222">
        <f>'(1) Budżet szczegółowy'!B383</f>
        <v>0</v>
      </c>
      <c r="C376" s="222">
        <f>'(1) Budżet szczegółowy'!E383</f>
        <v>0</v>
      </c>
      <c r="D376" s="223">
        <f>'(1) Budżet szczegółowy'!D383</f>
        <v>0</v>
      </c>
      <c r="E376" s="222">
        <f>'(1) Budżet szczegółowy'!C383</f>
        <v>0</v>
      </c>
      <c r="F376" s="223">
        <f t="shared" si="22"/>
        <v>0</v>
      </c>
      <c r="G376" s="225"/>
      <c r="H376" s="225"/>
      <c r="I376" s="226"/>
    </row>
    <row r="377" spans="1:9" hidden="1" outlineLevel="2">
      <c r="A377" s="221" t="s">
        <v>567</v>
      </c>
      <c r="B377" s="222">
        <f>'(1) Budżet szczegółowy'!B384</f>
        <v>0</v>
      </c>
      <c r="C377" s="222">
        <f>'(1) Budżet szczegółowy'!E384</f>
        <v>0</v>
      </c>
      <c r="D377" s="223">
        <f>'(1) Budżet szczegółowy'!D384</f>
        <v>0</v>
      </c>
      <c r="E377" s="222">
        <f>'(1) Budżet szczegółowy'!C384</f>
        <v>0</v>
      </c>
      <c r="F377" s="223">
        <f t="shared" si="22"/>
        <v>0</v>
      </c>
      <c r="G377" s="225"/>
      <c r="H377" s="225"/>
      <c r="I377" s="226"/>
    </row>
    <row r="378" spans="1:9" hidden="1" outlineLevel="2">
      <c r="A378" s="221" t="s">
        <v>568</v>
      </c>
      <c r="B378" s="222">
        <f>'(1) Budżet szczegółowy'!B385</f>
        <v>0</v>
      </c>
      <c r="C378" s="222">
        <f>'(1) Budżet szczegółowy'!E385</f>
        <v>0</v>
      </c>
      <c r="D378" s="223">
        <f>'(1) Budżet szczegółowy'!D385</f>
        <v>0</v>
      </c>
      <c r="E378" s="222">
        <f>'(1) Budżet szczegółowy'!C385</f>
        <v>0</v>
      </c>
      <c r="F378" s="223">
        <f t="shared" si="22"/>
        <v>0</v>
      </c>
      <c r="G378" s="225"/>
      <c r="H378" s="225"/>
      <c r="I378" s="226"/>
    </row>
    <row r="379" spans="1:9" hidden="1" outlineLevel="2">
      <c r="A379" s="221" t="s">
        <v>569</v>
      </c>
      <c r="B379" s="222">
        <f>'(1) Budżet szczegółowy'!B386</f>
        <v>0</v>
      </c>
      <c r="C379" s="222">
        <f>'(1) Budżet szczegółowy'!E386</f>
        <v>0</v>
      </c>
      <c r="D379" s="223">
        <f>'(1) Budżet szczegółowy'!D386</f>
        <v>0</v>
      </c>
      <c r="E379" s="222">
        <f>'(1) Budżet szczegółowy'!C386</f>
        <v>0</v>
      </c>
      <c r="F379" s="223">
        <f t="shared" si="22"/>
        <v>0</v>
      </c>
      <c r="G379" s="225"/>
      <c r="H379" s="225"/>
      <c r="I379" s="226"/>
    </row>
    <row r="380" spans="1:9" hidden="1" outlineLevel="2">
      <c r="A380" s="221" t="s">
        <v>570</v>
      </c>
      <c r="B380" s="222">
        <f>'(1) Budżet szczegółowy'!B387</f>
        <v>0</v>
      </c>
      <c r="C380" s="222">
        <f>'(1) Budżet szczegółowy'!E387</f>
        <v>0</v>
      </c>
      <c r="D380" s="223">
        <f>'(1) Budżet szczegółowy'!D387</f>
        <v>0</v>
      </c>
      <c r="E380" s="222">
        <f>'(1) Budżet szczegółowy'!C387</f>
        <v>0</v>
      </c>
      <c r="F380" s="223">
        <f t="shared" si="22"/>
        <v>0</v>
      </c>
      <c r="G380" s="225"/>
      <c r="H380" s="225"/>
      <c r="I380" s="226"/>
    </row>
    <row r="381" spans="1:9" hidden="1" outlineLevel="2">
      <c r="A381" s="221" t="s">
        <v>571</v>
      </c>
      <c r="B381" s="222">
        <f>'(1) Budżet szczegółowy'!B388</f>
        <v>0</v>
      </c>
      <c r="C381" s="222">
        <f>'(1) Budżet szczegółowy'!E388</f>
        <v>0</v>
      </c>
      <c r="D381" s="223">
        <f>'(1) Budżet szczegółowy'!D388</f>
        <v>0</v>
      </c>
      <c r="E381" s="222">
        <f>'(1) Budżet szczegółowy'!C388</f>
        <v>0</v>
      </c>
      <c r="F381" s="223">
        <f t="shared" si="22"/>
        <v>0</v>
      </c>
      <c r="G381" s="225"/>
      <c r="H381" s="225"/>
      <c r="I381" s="226"/>
    </row>
    <row r="382" spans="1:9" hidden="1" outlineLevel="2">
      <c r="A382" s="221" t="s">
        <v>572</v>
      </c>
      <c r="B382" s="222">
        <f>'(1) Budżet szczegółowy'!B389</f>
        <v>0</v>
      </c>
      <c r="C382" s="222">
        <f>'(1) Budżet szczegółowy'!E389</f>
        <v>0</v>
      </c>
      <c r="D382" s="223">
        <f>'(1) Budżet szczegółowy'!D389</f>
        <v>0</v>
      </c>
      <c r="E382" s="222">
        <f>'(1) Budżet szczegółowy'!C389</f>
        <v>0</v>
      </c>
      <c r="F382" s="223">
        <f t="shared" si="22"/>
        <v>0</v>
      </c>
      <c r="G382" s="225"/>
      <c r="H382" s="225"/>
      <c r="I382" s="226"/>
    </row>
    <row r="383" spans="1:9" hidden="1" outlineLevel="2">
      <c r="A383" s="221" t="s">
        <v>573</v>
      </c>
      <c r="B383" s="222">
        <f>'(1) Budżet szczegółowy'!B390</f>
        <v>0</v>
      </c>
      <c r="C383" s="222">
        <f>'(1) Budżet szczegółowy'!E390</f>
        <v>0</v>
      </c>
      <c r="D383" s="223">
        <f>'(1) Budżet szczegółowy'!D390</f>
        <v>0</v>
      </c>
      <c r="E383" s="222">
        <f>'(1) Budżet szczegółowy'!C390</f>
        <v>0</v>
      </c>
      <c r="F383" s="223">
        <f t="shared" si="22"/>
        <v>0</v>
      </c>
      <c r="G383" s="225"/>
      <c r="H383" s="225"/>
      <c r="I383" s="226"/>
    </row>
    <row r="384" spans="1:9" hidden="1" outlineLevel="2">
      <c r="A384" s="221" t="s">
        <v>574</v>
      </c>
      <c r="B384" s="222">
        <f>'(1) Budżet szczegółowy'!B391</f>
        <v>0</v>
      </c>
      <c r="C384" s="222">
        <f>'(1) Budżet szczegółowy'!E391</f>
        <v>0</v>
      </c>
      <c r="D384" s="223">
        <f>'(1) Budżet szczegółowy'!D391</f>
        <v>0</v>
      </c>
      <c r="E384" s="222">
        <f>'(1) Budżet szczegółowy'!C391</f>
        <v>0</v>
      </c>
      <c r="F384" s="223">
        <f t="shared" si="22"/>
        <v>0</v>
      </c>
      <c r="G384" s="225"/>
      <c r="H384" s="225"/>
      <c r="I384" s="226"/>
    </row>
    <row r="385" spans="1:9" hidden="1" outlineLevel="2">
      <c r="A385" s="221" t="s">
        <v>575</v>
      </c>
      <c r="B385" s="222">
        <f>'(1) Budżet szczegółowy'!B392</f>
        <v>0</v>
      </c>
      <c r="C385" s="222">
        <f>'(1) Budżet szczegółowy'!E392</f>
        <v>0</v>
      </c>
      <c r="D385" s="223">
        <f>'(1) Budżet szczegółowy'!D392</f>
        <v>0</v>
      </c>
      <c r="E385" s="222">
        <f>'(1) Budżet szczegółowy'!C392</f>
        <v>0</v>
      </c>
      <c r="F385" s="223">
        <f t="shared" si="22"/>
        <v>0</v>
      </c>
      <c r="G385" s="225"/>
      <c r="H385" s="225"/>
      <c r="I385" s="226"/>
    </row>
    <row r="386" spans="1:9" hidden="1" outlineLevel="2">
      <c r="A386" s="221" t="s">
        <v>576</v>
      </c>
      <c r="B386" s="222">
        <f>'(1) Budżet szczegółowy'!B393</f>
        <v>0</v>
      </c>
      <c r="C386" s="222">
        <f>'(1) Budżet szczegółowy'!E393</f>
        <v>0</v>
      </c>
      <c r="D386" s="223">
        <f>'(1) Budżet szczegółowy'!D393</f>
        <v>0</v>
      </c>
      <c r="E386" s="222">
        <f>'(1) Budżet szczegółowy'!C393</f>
        <v>0</v>
      </c>
      <c r="F386" s="223">
        <f t="shared" si="22"/>
        <v>0</v>
      </c>
      <c r="G386" s="225"/>
      <c r="H386" s="225"/>
      <c r="I386" s="226"/>
    </row>
    <row r="387" spans="1:9" hidden="1" outlineLevel="2">
      <c r="A387" s="221" t="s">
        <v>577</v>
      </c>
      <c r="B387" s="222">
        <f>'(1) Budżet szczegółowy'!B394</f>
        <v>0</v>
      </c>
      <c r="C387" s="222">
        <f>'(1) Budżet szczegółowy'!E394</f>
        <v>0</v>
      </c>
      <c r="D387" s="223">
        <f>'(1) Budżet szczegółowy'!D394</f>
        <v>0</v>
      </c>
      <c r="E387" s="222">
        <f>'(1) Budżet szczegółowy'!C394</f>
        <v>0</v>
      </c>
      <c r="F387" s="223">
        <f t="shared" si="22"/>
        <v>0</v>
      </c>
      <c r="G387" s="225"/>
      <c r="H387" s="225"/>
      <c r="I387" s="226"/>
    </row>
    <row r="388" spans="1:9" hidden="1" outlineLevel="2">
      <c r="A388" s="221" t="s">
        <v>578</v>
      </c>
      <c r="B388" s="222">
        <f>'(1) Budżet szczegółowy'!B395</f>
        <v>0</v>
      </c>
      <c r="C388" s="222">
        <f>'(1) Budżet szczegółowy'!E395</f>
        <v>0</v>
      </c>
      <c r="D388" s="223">
        <f>'(1) Budżet szczegółowy'!D395</f>
        <v>0</v>
      </c>
      <c r="E388" s="222">
        <f>'(1) Budżet szczegółowy'!C395</f>
        <v>0</v>
      </c>
      <c r="F388" s="223">
        <f t="shared" si="22"/>
        <v>0</v>
      </c>
      <c r="G388" s="225"/>
      <c r="H388" s="225"/>
      <c r="I388" s="226"/>
    </row>
    <row r="389" spans="1:9" hidden="1" outlineLevel="2">
      <c r="A389" s="221" t="s">
        <v>579</v>
      </c>
      <c r="B389" s="222">
        <f>'(1) Budżet szczegółowy'!B396</f>
        <v>0</v>
      </c>
      <c r="C389" s="222">
        <f>'(1) Budżet szczegółowy'!E396</f>
        <v>0</v>
      </c>
      <c r="D389" s="223">
        <f>'(1) Budżet szczegółowy'!D396</f>
        <v>0</v>
      </c>
      <c r="E389" s="222">
        <f>'(1) Budżet szczegółowy'!C396</f>
        <v>0</v>
      </c>
      <c r="F389" s="223">
        <f t="shared" si="22"/>
        <v>0</v>
      </c>
      <c r="G389" s="225"/>
      <c r="H389" s="225"/>
      <c r="I389" s="226"/>
    </row>
    <row r="390" spans="1:9" hidden="1" outlineLevel="2">
      <c r="A390" s="221" t="s">
        <v>580</v>
      </c>
      <c r="B390" s="222">
        <f>'(1) Budżet szczegółowy'!B397</f>
        <v>0</v>
      </c>
      <c r="C390" s="222">
        <f>'(1) Budżet szczegółowy'!E397</f>
        <v>0</v>
      </c>
      <c r="D390" s="223">
        <f>'(1) Budżet szczegółowy'!D397</f>
        <v>0</v>
      </c>
      <c r="E390" s="222">
        <f>'(1) Budżet szczegółowy'!C397</f>
        <v>0</v>
      </c>
      <c r="F390" s="223">
        <f t="shared" si="22"/>
        <v>0</v>
      </c>
      <c r="G390" s="225"/>
      <c r="H390" s="225"/>
      <c r="I390" s="226"/>
    </row>
    <row r="391" spans="1:9" hidden="1" outlineLevel="2">
      <c r="A391" s="221" t="s">
        <v>581</v>
      </c>
      <c r="B391" s="222">
        <f>'(1) Budżet szczegółowy'!B398</f>
        <v>0</v>
      </c>
      <c r="C391" s="222">
        <f>'(1) Budżet szczegółowy'!E398</f>
        <v>0</v>
      </c>
      <c r="D391" s="223">
        <f>'(1) Budżet szczegółowy'!D398</f>
        <v>0</v>
      </c>
      <c r="E391" s="222">
        <f>'(1) Budżet szczegółowy'!C398</f>
        <v>0</v>
      </c>
      <c r="F391" s="223">
        <f t="shared" si="22"/>
        <v>0</v>
      </c>
      <c r="G391" s="225"/>
      <c r="H391" s="225"/>
      <c r="I391" s="226"/>
    </row>
    <row r="392" spans="1:9" hidden="1" outlineLevel="2">
      <c r="A392" s="221" t="s">
        <v>582</v>
      </c>
      <c r="B392" s="222">
        <f>'(1) Budżet szczegółowy'!B399</f>
        <v>0</v>
      </c>
      <c r="C392" s="222">
        <f>'(1) Budżet szczegółowy'!E399</f>
        <v>0</v>
      </c>
      <c r="D392" s="223">
        <f>'(1) Budżet szczegółowy'!D399</f>
        <v>0</v>
      </c>
      <c r="E392" s="222">
        <f>'(1) Budżet szczegółowy'!C399</f>
        <v>0</v>
      </c>
      <c r="F392" s="223">
        <f t="shared" si="22"/>
        <v>0</v>
      </c>
      <c r="G392" s="225"/>
      <c r="H392" s="225"/>
      <c r="I392" s="226"/>
    </row>
    <row r="393" spans="1:9" hidden="1" outlineLevel="2">
      <c r="A393" s="221" t="s">
        <v>583</v>
      </c>
      <c r="B393" s="222">
        <f>'(1) Budżet szczegółowy'!B400</f>
        <v>0</v>
      </c>
      <c r="C393" s="222">
        <f>'(1) Budżet szczegółowy'!E400</f>
        <v>0</v>
      </c>
      <c r="D393" s="223">
        <f>'(1) Budżet szczegółowy'!D400</f>
        <v>0</v>
      </c>
      <c r="E393" s="222">
        <f>'(1) Budżet szczegółowy'!C400</f>
        <v>0</v>
      </c>
      <c r="F393" s="223">
        <f t="shared" si="22"/>
        <v>0</v>
      </c>
      <c r="G393" s="225"/>
      <c r="H393" s="225"/>
      <c r="I393" s="226"/>
    </row>
    <row r="394" spans="1:9" hidden="1" outlineLevel="2">
      <c r="A394" s="221" t="s">
        <v>584</v>
      </c>
      <c r="B394" s="222">
        <f>'(1) Budżet szczegółowy'!B401</f>
        <v>0</v>
      </c>
      <c r="C394" s="222">
        <f>'(1) Budżet szczegółowy'!E401</f>
        <v>0</v>
      </c>
      <c r="D394" s="223">
        <f>'(1) Budżet szczegółowy'!D401</f>
        <v>0</v>
      </c>
      <c r="E394" s="222">
        <f>'(1) Budżet szczegółowy'!C401</f>
        <v>0</v>
      </c>
      <c r="F394" s="223">
        <f t="shared" si="22"/>
        <v>0</v>
      </c>
      <c r="G394" s="225"/>
      <c r="H394" s="225"/>
      <c r="I394" s="226"/>
    </row>
    <row r="395" spans="1:9" hidden="1" outlineLevel="2">
      <c r="A395" s="221" t="s">
        <v>585</v>
      </c>
      <c r="B395" s="222">
        <f>'(1) Budżet szczegółowy'!B402</f>
        <v>0</v>
      </c>
      <c r="C395" s="222">
        <f>'(1) Budżet szczegółowy'!E402</f>
        <v>0</v>
      </c>
      <c r="D395" s="223">
        <f>'(1) Budżet szczegółowy'!D402</f>
        <v>0</v>
      </c>
      <c r="E395" s="222">
        <f>'(1) Budżet szczegółowy'!C402</f>
        <v>0</v>
      </c>
      <c r="F395" s="223">
        <f t="shared" si="22"/>
        <v>0</v>
      </c>
      <c r="G395" s="225"/>
      <c r="H395" s="225"/>
      <c r="I395" s="226"/>
    </row>
    <row r="396" spans="1:9" hidden="1" outlineLevel="2">
      <c r="A396" s="221" t="s">
        <v>586</v>
      </c>
      <c r="B396" s="222">
        <f>'(1) Budżet szczegółowy'!B403</f>
        <v>0</v>
      </c>
      <c r="C396" s="222">
        <f>'(1) Budżet szczegółowy'!E403</f>
        <v>0</v>
      </c>
      <c r="D396" s="223">
        <f>'(1) Budżet szczegółowy'!D403</f>
        <v>0</v>
      </c>
      <c r="E396" s="222">
        <f>'(1) Budżet szczegółowy'!C403</f>
        <v>0</v>
      </c>
      <c r="F396" s="223">
        <f t="shared" si="22"/>
        <v>0</v>
      </c>
      <c r="G396" s="225"/>
      <c r="H396" s="225"/>
      <c r="I396" s="226"/>
    </row>
    <row r="397" spans="1:9" hidden="1" outlineLevel="2">
      <c r="A397" s="221" t="s">
        <v>587</v>
      </c>
      <c r="B397" s="222">
        <f>'(1) Budżet szczegółowy'!B404</f>
        <v>0</v>
      </c>
      <c r="C397" s="222">
        <f>'(1) Budżet szczegółowy'!E404</f>
        <v>0</v>
      </c>
      <c r="D397" s="223">
        <f>'(1) Budżet szczegółowy'!D404</f>
        <v>0</v>
      </c>
      <c r="E397" s="222">
        <f>'(1) Budżet szczegółowy'!C404</f>
        <v>0</v>
      </c>
      <c r="F397" s="223">
        <f t="shared" si="22"/>
        <v>0</v>
      </c>
      <c r="G397" s="225"/>
      <c r="H397" s="225"/>
      <c r="I397" s="226"/>
    </row>
    <row r="398" spans="1:9" hidden="1" outlineLevel="2">
      <c r="A398" s="221" t="s">
        <v>588</v>
      </c>
      <c r="B398" s="222">
        <f>'(1) Budżet szczegółowy'!B405</f>
        <v>0</v>
      </c>
      <c r="C398" s="222">
        <f>'(1) Budżet szczegółowy'!E405</f>
        <v>0</v>
      </c>
      <c r="D398" s="223">
        <f>'(1) Budżet szczegółowy'!D405</f>
        <v>0</v>
      </c>
      <c r="E398" s="222">
        <f>'(1) Budżet szczegółowy'!C405</f>
        <v>0</v>
      </c>
      <c r="F398" s="223">
        <f t="shared" si="22"/>
        <v>0</v>
      </c>
      <c r="G398" s="225"/>
      <c r="H398" s="225"/>
      <c r="I398" s="226"/>
    </row>
    <row r="399" spans="1:9" hidden="1" outlineLevel="2">
      <c r="A399" s="221" t="s">
        <v>589</v>
      </c>
      <c r="B399" s="222">
        <f>'(1) Budżet szczegółowy'!B406</f>
        <v>0</v>
      </c>
      <c r="C399" s="222">
        <f>'(1) Budżet szczegółowy'!E406</f>
        <v>0</v>
      </c>
      <c r="D399" s="223">
        <f>'(1) Budżet szczegółowy'!D406</f>
        <v>0</v>
      </c>
      <c r="E399" s="222">
        <f>'(1) Budżet szczegółowy'!C406</f>
        <v>0</v>
      </c>
      <c r="F399" s="223">
        <f t="shared" si="22"/>
        <v>0</v>
      </c>
      <c r="G399" s="225"/>
      <c r="H399" s="225"/>
      <c r="I399" s="226"/>
    </row>
    <row r="400" spans="1:9" hidden="1" outlineLevel="2">
      <c r="A400" s="221" t="s">
        <v>590</v>
      </c>
      <c r="B400" s="222">
        <f>'(1) Budżet szczegółowy'!B407</f>
        <v>0</v>
      </c>
      <c r="C400" s="222">
        <f>'(1) Budżet szczegółowy'!E407</f>
        <v>0</v>
      </c>
      <c r="D400" s="223">
        <f>'(1) Budżet szczegółowy'!D407</f>
        <v>0</v>
      </c>
      <c r="E400" s="222">
        <f>'(1) Budżet szczegółowy'!C407</f>
        <v>0</v>
      </c>
      <c r="F400" s="223">
        <f t="shared" si="22"/>
        <v>0</v>
      </c>
      <c r="G400" s="225"/>
      <c r="H400" s="225"/>
      <c r="I400" s="226"/>
    </row>
    <row r="401" spans="1:9" hidden="1" outlineLevel="2">
      <c r="A401" s="221" t="s">
        <v>591</v>
      </c>
      <c r="B401" s="222">
        <f>'(1) Budżet szczegółowy'!B408</f>
        <v>0</v>
      </c>
      <c r="C401" s="222">
        <f>'(1) Budżet szczegółowy'!E408</f>
        <v>0</v>
      </c>
      <c r="D401" s="223">
        <f>'(1) Budżet szczegółowy'!D408</f>
        <v>0</v>
      </c>
      <c r="E401" s="222">
        <f>'(1) Budżet szczegółowy'!C408</f>
        <v>0</v>
      </c>
      <c r="F401" s="223">
        <f t="shared" si="22"/>
        <v>0</v>
      </c>
      <c r="G401" s="225"/>
      <c r="H401" s="225"/>
      <c r="I401" s="226"/>
    </row>
    <row r="402" spans="1:9" hidden="1" outlineLevel="2">
      <c r="A402" s="221" t="s">
        <v>592</v>
      </c>
      <c r="B402" s="222">
        <f>'(1) Budżet szczegółowy'!B409</f>
        <v>0</v>
      </c>
      <c r="C402" s="222">
        <f>'(1) Budżet szczegółowy'!E409</f>
        <v>0</v>
      </c>
      <c r="D402" s="223">
        <f>'(1) Budżet szczegółowy'!D409</f>
        <v>0</v>
      </c>
      <c r="E402" s="222">
        <f>'(1) Budżet szczegółowy'!C409</f>
        <v>0</v>
      </c>
      <c r="F402" s="223">
        <f t="shared" si="22"/>
        <v>0</v>
      </c>
      <c r="G402" s="225"/>
      <c r="H402" s="225"/>
      <c r="I402" s="226"/>
    </row>
    <row r="403" spans="1:9" hidden="1" outlineLevel="2">
      <c r="A403" s="221" t="s">
        <v>593</v>
      </c>
      <c r="B403" s="222">
        <f>'(1) Budżet szczegółowy'!B410</f>
        <v>0</v>
      </c>
      <c r="C403" s="222">
        <f>'(1) Budżet szczegółowy'!E410</f>
        <v>0</v>
      </c>
      <c r="D403" s="223">
        <f>'(1) Budżet szczegółowy'!D410</f>
        <v>0</v>
      </c>
      <c r="E403" s="222">
        <f>'(1) Budżet szczegółowy'!C410</f>
        <v>0</v>
      </c>
      <c r="F403" s="223">
        <f t="shared" si="22"/>
        <v>0</v>
      </c>
      <c r="G403" s="225"/>
      <c r="H403" s="225"/>
      <c r="I403" s="226"/>
    </row>
    <row r="404" spans="1:9" hidden="1" outlineLevel="2">
      <c r="A404" s="221" t="s">
        <v>594</v>
      </c>
      <c r="B404" s="222">
        <f>'(1) Budżet szczegółowy'!B411</f>
        <v>0</v>
      </c>
      <c r="C404" s="222">
        <f>'(1) Budżet szczegółowy'!E411</f>
        <v>0</v>
      </c>
      <c r="D404" s="223">
        <f>'(1) Budżet szczegółowy'!D411</f>
        <v>0</v>
      </c>
      <c r="E404" s="222">
        <f>'(1) Budżet szczegółowy'!C411</f>
        <v>0</v>
      </c>
      <c r="F404" s="223">
        <f t="shared" si="22"/>
        <v>0</v>
      </c>
      <c r="G404" s="225"/>
      <c r="H404" s="225"/>
      <c r="I404" s="226"/>
    </row>
    <row r="405" spans="1:9" hidden="1" outlineLevel="2">
      <c r="A405" s="221" t="s">
        <v>595</v>
      </c>
      <c r="B405" s="222">
        <f>'(1) Budżet szczegółowy'!B412</f>
        <v>0</v>
      </c>
      <c r="C405" s="222">
        <f>'(1) Budżet szczegółowy'!E412</f>
        <v>0</v>
      </c>
      <c r="D405" s="223">
        <f>'(1) Budżet szczegółowy'!D412</f>
        <v>0</v>
      </c>
      <c r="E405" s="222">
        <f>'(1) Budżet szczegółowy'!C412</f>
        <v>0</v>
      </c>
      <c r="F405" s="223">
        <f t="shared" si="22"/>
        <v>0</v>
      </c>
      <c r="G405" s="225"/>
      <c r="H405" s="225"/>
      <c r="I405" s="226"/>
    </row>
    <row r="406" spans="1:9" hidden="1" outlineLevel="2">
      <c r="A406" s="221" t="s">
        <v>596</v>
      </c>
      <c r="B406" s="222">
        <f>'(1) Budżet szczegółowy'!B413</f>
        <v>0</v>
      </c>
      <c r="C406" s="222">
        <f>'(1) Budżet szczegółowy'!E413</f>
        <v>0</v>
      </c>
      <c r="D406" s="223">
        <f>'(1) Budżet szczegółowy'!D413</f>
        <v>0</v>
      </c>
      <c r="E406" s="222">
        <f>'(1) Budżet szczegółowy'!C413</f>
        <v>0</v>
      </c>
      <c r="F406" s="223">
        <f t="shared" si="22"/>
        <v>0</v>
      </c>
      <c r="G406" s="225"/>
      <c r="H406" s="225"/>
      <c r="I406" s="226"/>
    </row>
    <row r="407" spans="1:9" hidden="1" outlineLevel="2">
      <c r="A407" s="221" t="s">
        <v>597</v>
      </c>
      <c r="B407" s="222">
        <f>'(1) Budżet szczegółowy'!B414</f>
        <v>0</v>
      </c>
      <c r="C407" s="222">
        <f>'(1) Budżet szczegółowy'!E414</f>
        <v>0</v>
      </c>
      <c r="D407" s="223">
        <f>'(1) Budżet szczegółowy'!D414</f>
        <v>0</v>
      </c>
      <c r="E407" s="222">
        <f>'(1) Budżet szczegółowy'!C414</f>
        <v>0</v>
      </c>
      <c r="F407" s="223">
        <f t="shared" si="22"/>
        <v>0</v>
      </c>
      <c r="G407" s="225"/>
      <c r="H407" s="225"/>
      <c r="I407" s="226"/>
    </row>
    <row r="408" spans="1:9" hidden="1" outlineLevel="2">
      <c r="A408" s="221" t="s">
        <v>598</v>
      </c>
      <c r="B408" s="222">
        <f>'(1) Budżet szczegółowy'!B415</f>
        <v>0</v>
      </c>
      <c r="C408" s="222">
        <f>'(1) Budżet szczegółowy'!E415</f>
        <v>0</v>
      </c>
      <c r="D408" s="223">
        <f>'(1) Budżet szczegółowy'!D415</f>
        <v>0</v>
      </c>
      <c r="E408" s="222">
        <f>'(1) Budżet szczegółowy'!C415</f>
        <v>0</v>
      </c>
      <c r="F408" s="223">
        <f t="shared" si="22"/>
        <v>0</v>
      </c>
      <c r="G408" s="225"/>
      <c r="H408" s="225"/>
      <c r="I408" s="226"/>
    </row>
    <row r="409" spans="1:9" hidden="1" outlineLevel="2">
      <c r="A409" s="221" t="s">
        <v>599</v>
      </c>
      <c r="B409" s="222">
        <f>'(1) Budżet szczegółowy'!B416</f>
        <v>0</v>
      </c>
      <c r="C409" s="222">
        <f>'(1) Budżet szczegółowy'!E416</f>
        <v>0</v>
      </c>
      <c r="D409" s="223">
        <f>'(1) Budżet szczegółowy'!D416</f>
        <v>0</v>
      </c>
      <c r="E409" s="222">
        <f>'(1) Budżet szczegółowy'!C416</f>
        <v>0</v>
      </c>
      <c r="F409" s="223">
        <f t="shared" si="22"/>
        <v>0</v>
      </c>
      <c r="G409" s="225"/>
      <c r="H409" s="225"/>
      <c r="I409" s="226"/>
    </row>
    <row r="410" spans="1:9" hidden="1" outlineLevel="2">
      <c r="A410" s="221" t="s">
        <v>600</v>
      </c>
      <c r="B410" s="222">
        <f>'(1) Budżet szczegółowy'!B417</f>
        <v>0</v>
      </c>
      <c r="C410" s="222">
        <f>'(1) Budżet szczegółowy'!E417</f>
        <v>0</v>
      </c>
      <c r="D410" s="223">
        <f>'(1) Budżet szczegółowy'!D417</f>
        <v>0</v>
      </c>
      <c r="E410" s="222">
        <f>'(1) Budżet szczegółowy'!C417</f>
        <v>0</v>
      </c>
      <c r="F410" s="223">
        <f t="shared" si="22"/>
        <v>0</v>
      </c>
      <c r="G410" s="225"/>
      <c r="H410" s="225"/>
      <c r="I410" s="226"/>
    </row>
    <row r="411" spans="1:9" hidden="1" outlineLevel="2">
      <c r="A411" s="221" t="s">
        <v>601</v>
      </c>
      <c r="B411" s="222">
        <f>'(1) Budżet szczegółowy'!B418</f>
        <v>0</v>
      </c>
      <c r="C411" s="222">
        <f>'(1) Budżet szczegółowy'!E418</f>
        <v>0</v>
      </c>
      <c r="D411" s="223">
        <f>'(1) Budżet szczegółowy'!D418</f>
        <v>0</v>
      </c>
      <c r="E411" s="222">
        <f>'(1) Budżet szczegółowy'!C418</f>
        <v>0</v>
      </c>
      <c r="F411" s="223">
        <f t="shared" si="22"/>
        <v>0</v>
      </c>
      <c r="G411" s="225"/>
      <c r="H411" s="225"/>
      <c r="I411" s="226"/>
    </row>
    <row r="412" spans="1:9" hidden="1" outlineLevel="2">
      <c r="A412" s="221" t="s">
        <v>602</v>
      </c>
      <c r="B412" s="222">
        <f>'(1) Budżet szczegółowy'!B419</f>
        <v>0</v>
      </c>
      <c r="C412" s="222">
        <f>'(1) Budżet szczegółowy'!E419</f>
        <v>0</v>
      </c>
      <c r="D412" s="223">
        <f>'(1) Budżet szczegółowy'!D419</f>
        <v>0</v>
      </c>
      <c r="E412" s="222">
        <f>'(1) Budżet szczegółowy'!C419</f>
        <v>0</v>
      </c>
      <c r="F412" s="223">
        <f t="shared" si="22"/>
        <v>0</v>
      </c>
      <c r="G412" s="225"/>
      <c r="H412" s="225"/>
      <c r="I412" s="226"/>
    </row>
    <row r="413" spans="1:9" ht="12.6" hidden="1" outlineLevel="2" thickBot="1">
      <c r="A413" s="221" t="s">
        <v>603</v>
      </c>
      <c r="B413" s="222">
        <f>'(1) Budżet szczegółowy'!B420</f>
        <v>0</v>
      </c>
      <c r="C413" s="222">
        <f>'(1) Budżet szczegółowy'!E420</f>
        <v>0</v>
      </c>
      <c r="D413" s="223">
        <f>'(1) Budżet szczegółowy'!D420</f>
        <v>0</v>
      </c>
      <c r="E413" s="222">
        <f>'(1) Budżet szczegółowy'!C420</f>
        <v>0</v>
      </c>
      <c r="F413" s="223">
        <f t="shared" si="22"/>
        <v>0</v>
      </c>
      <c r="G413" s="227"/>
      <c r="H413" s="227"/>
      <c r="I413" s="228"/>
    </row>
    <row r="414" spans="1:9" hidden="1" outlineLevel="1">
      <c r="A414" s="217" t="s">
        <v>93</v>
      </c>
      <c r="B414" s="218" t="str">
        <f>'(1) Budżet szczegółowy'!B422:N422</f>
        <v>DZIAŁANIE 9</v>
      </c>
      <c r="C414" s="218"/>
      <c r="D414" s="219"/>
      <c r="E414" s="218"/>
      <c r="F414" s="219">
        <f>SUM(F415:F464)</f>
        <v>0</v>
      </c>
      <c r="G414" s="219">
        <f t="shared" ref="G414:I414" si="23">SUM(G415:G464)</f>
        <v>0</v>
      </c>
      <c r="H414" s="219">
        <f t="shared" si="23"/>
        <v>0</v>
      </c>
      <c r="I414" s="220">
        <f t="shared" si="23"/>
        <v>0</v>
      </c>
    </row>
    <row r="415" spans="1:9" hidden="1" outlineLevel="1">
      <c r="A415" s="221" t="s">
        <v>604</v>
      </c>
      <c r="B415" s="222">
        <f>'(1) Budżet szczegółowy'!B423</f>
        <v>0</v>
      </c>
      <c r="C415" s="222">
        <f>'(1) Budżet szczegółowy'!E423</f>
        <v>0</v>
      </c>
      <c r="D415" s="223">
        <f>'(1) Budżet szczegółowy'!D423</f>
        <v>0</v>
      </c>
      <c r="E415" s="222">
        <f>'(1) Budżet szczegółowy'!C423</f>
        <v>0</v>
      </c>
      <c r="F415" s="223">
        <f t="shared" ref="F415" si="24">D415*E415</f>
        <v>0</v>
      </c>
      <c r="G415" s="223"/>
      <c r="H415" s="223"/>
      <c r="I415" s="224"/>
    </row>
    <row r="416" spans="1:9" hidden="1" outlineLevel="1">
      <c r="A416" s="221" t="s">
        <v>605</v>
      </c>
      <c r="B416" s="222">
        <f>'(1) Budżet szczegółowy'!B424</f>
        <v>0</v>
      </c>
      <c r="C416" s="222">
        <f>'(1) Budżet szczegółowy'!E424</f>
        <v>0</v>
      </c>
      <c r="D416" s="223">
        <f>'(1) Budżet szczegółowy'!D424</f>
        <v>0</v>
      </c>
      <c r="E416" s="222">
        <f>'(1) Budżet szczegółowy'!C424</f>
        <v>0</v>
      </c>
      <c r="F416" s="223">
        <f t="shared" ref="F416:F464" si="25">D416*E416</f>
        <v>0</v>
      </c>
      <c r="G416" s="223"/>
      <c r="H416" s="223"/>
      <c r="I416" s="224"/>
    </row>
    <row r="417" spans="1:9" hidden="1" outlineLevel="1">
      <c r="A417" s="221" t="s">
        <v>606</v>
      </c>
      <c r="B417" s="222">
        <f>'(1) Budżet szczegółowy'!B425</f>
        <v>0</v>
      </c>
      <c r="C417" s="222">
        <f>'(1) Budżet szczegółowy'!E425</f>
        <v>0</v>
      </c>
      <c r="D417" s="223">
        <f>'(1) Budżet szczegółowy'!D425</f>
        <v>0</v>
      </c>
      <c r="E417" s="222">
        <f>'(1) Budżet szczegółowy'!C425</f>
        <v>0</v>
      </c>
      <c r="F417" s="223">
        <f t="shared" si="25"/>
        <v>0</v>
      </c>
      <c r="G417" s="223"/>
      <c r="H417" s="223"/>
      <c r="I417" s="224"/>
    </row>
    <row r="418" spans="1:9" hidden="1" outlineLevel="1">
      <c r="A418" s="221" t="s">
        <v>607</v>
      </c>
      <c r="B418" s="222">
        <f>'(1) Budżet szczegółowy'!B426</f>
        <v>0</v>
      </c>
      <c r="C418" s="222">
        <f>'(1) Budżet szczegółowy'!E426</f>
        <v>0</v>
      </c>
      <c r="D418" s="223">
        <f>'(1) Budżet szczegółowy'!D426</f>
        <v>0</v>
      </c>
      <c r="E418" s="222">
        <f>'(1) Budżet szczegółowy'!C426</f>
        <v>0</v>
      </c>
      <c r="F418" s="223">
        <f t="shared" si="25"/>
        <v>0</v>
      </c>
      <c r="G418" s="223"/>
      <c r="H418" s="223"/>
      <c r="I418" s="224"/>
    </row>
    <row r="419" spans="1:9" hidden="1" outlineLevel="1">
      <c r="A419" s="221" t="s">
        <v>608</v>
      </c>
      <c r="B419" s="222">
        <f>'(1) Budżet szczegółowy'!B427</f>
        <v>0</v>
      </c>
      <c r="C419" s="222">
        <f>'(1) Budżet szczegółowy'!E427</f>
        <v>0</v>
      </c>
      <c r="D419" s="223">
        <f>'(1) Budżet szczegółowy'!D427</f>
        <v>0</v>
      </c>
      <c r="E419" s="222">
        <f>'(1) Budżet szczegółowy'!C427</f>
        <v>0</v>
      </c>
      <c r="F419" s="223">
        <f t="shared" si="25"/>
        <v>0</v>
      </c>
      <c r="G419" s="223"/>
      <c r="H419" s="223"/>
      <c r="I419" s="224"/>
    </row>
    <row r="420" spans="1:9" hidden="1" outlineLevel="2">
      <c r="A420" s="221" t="s">
        <v>609</v>
      </c>
      <c r="B420" s="222">
        <f>'(1) Budżet szczegółowy'!B428</f>
        <v>0</v>
      </c>
      <c r="C420" s="222">
        <f>'(1) Budżet szczegółowy'!E428</f>
        <v>0</v>
      </c>
      <c r="D420" s="223">
        <f>'(1) Budżet szczegółowy'!D428</f>
        <v>0</v>
      </c>
      <c r="E420" s="222">
        <f>'(1) Budżet szczegółowy'!C428</f>
        <v>0</v>
      </c>
      <c r="F420" s="223">
        <f t="shared" si="25"/>
        <v>0</v>
      </c>
      <c r="G420" s="223"/>
      <c r="H420" s="223"/>
      <c r="I420" s="224"/>
    </row>
    <row r="421" spans="1:9" hidden="1" outlineLevel="2">
      <c r="A421" s="221" t="s">
        <v>610</v>
      </c>
      <c r="B421" s="222">
        <f>'(1) Budżet szczegółowy'!B429</f>
        <v>0</v>
      </c>
      <c r="C421" s="222">
        <f>'(1) Budżet szczegółowy'!E429</f>
        <v>0</v>
      </c>
      <c r="D421" s="223">
        <f>'(1) Budżet szczegółowy'!D429</f>
        <v>0</v>
      </c>
      <c r="E421" s="222">
        <f>'(1) Budżet szczegółowy'!C429</f>
        <v>0</v>
      </c>
      <c r="F421" s="223">
        <f t="shared" si="25"/>
        <v>0</v>
      </c>
      <c r="G421" s="223"/>
      <c r="H421" s="223"/>
      <c r="I421" s="224"/>
    </row>
    <row r="422" spans="1:9" hidden="1" outlineLevel="2">
      <c r="A422" s="221" t="s">
        <v>611</v>
      </c>
      <c r="B422" s="222">
        <f>'(1) Budżet szczegółowy'!B430</f>
        <v>0</v>
      </c>
      <c r="C422" s="222">
        <f>'(1) Budżet szczegółowy'!E430</f>
        <v>0</v>
      </c>
      <c r="D422" s="223">
        <f>'(1) Budżet szczegółowy'!D430</f>
        <v>0</v>
      </c>
      <c r="E422" s="222">
        <f>'(1) Budżet szczegółowy'!C430</f>
        <v>0</v>
      </c>
      <c r="F422" s="223">
        <f t="shared" si="25"/>
        <v>0</v>
      </c>
      <c r="G422" s="223"/>
      <c r="H422" s="223"/>
      <c r="I422" s="224"/>
    </row>
    <row r="423" spans="1:9" hidden="1" outlineLevel="2">
      <c r="A423" s="221" t="s">
        <v>612</v>
      </c>
      <c r="B423" s="222">
        <f>'(1) Budżet szczegółowy'!B431</f>
        <v>0</v>
      </c>
      <c r="C423" s="222">
        <f>'(1) Budżet szczegółowy'!E431</f>
        <v>0</v>
      </c>
      <c r="D423" s="223">
        <f>'(1) Budżet szczegółowy'!D431</f>
        <v>0</v>
      </c>
      <c r="E423" s="222">
        <f>'(1) Budżet szczegółowy'!C431</f>
        <v>0</v>
      </c>
      <c r="F423" s="223">
        <f t="shared" si="25"/>
        <v>0</v>
      </c>
      <c r="G423" s="223"/>
      <c r="H423" s="223"/>
      <c r="I423" s="224"/>
    </row>
    <row r="424" spans="1:9" hidden="1" outlineLevel="2">
      <c r="A424" s="221" t="s">
        <v>613</v>
      </c>
      <c r="B424" s="222">
        <f>'(1) Budżet szczegółowy'!B432</f>
        <v>0</v>
      </c>
      <c r="C424" s="222">
        <f>'(1) Budżet szczegółowy'!E432</f>
        <v>0</v>
      </c>
      <c r="D424" s="223">
        <f>'(1) Budżet szczegółowy'!D432</f>
        <v>0</v>
      </c>
      <c r="E424" s="222">
        <f>'(1) Budżet szczegółowy'!C432</f>
        <v>0</v>
      </c>
      <c r="F424" s="223">
        <f t="shared" si="25"/>
        <v>0</v>
      </c>
      <c r="G424" s="225"/>
      <c r="H424" s="225"/>
      <c r="I424" s="226"/>
    </row>
    <row r="425" spans="1:9" hidden="1" outlineLevel="2">
      <c r="A425" s="221" t="s">
        <v>614</v>
      </c>
      <c r="B425" s="222">
        <f>'(1) Budżet szczegółowy'!B433</f>
        <v>0</v>
      </c>
      <c r="C425" s="222">
        <f>'(1) Budżet szczegółowy'!E433</f>
        <v>0</v>
      </c>
      <c r="D425" s="223">
        <f>'(1) Budżet szczegółowy'!D433</f>
        <v>0</v>
      </c>
      <c r="E425" s="222">
        <f>'(1) Budżet szczegółowy'!C433</f>
        <v>0</v>
      </c>
      <c r="F425" s="223">
        <f t="shared" si="25"/>
        <v>0</v>
      </c>
      <c r="G425" s="225"/>
      <c r="H425" s="225"/>
      <c r="I425" s="226"/>
    </row>
    <row r="426" spans="1:9" hidden="1" outlineLevel="2">
      <c r="A426" s="221" t="s">
        <v>615</v>
      </c>
      <c r="B426" s="222">
        <f>'(1) Budżet szczegółowy'!B434</f>
        <v>0</v>
      </c>
      <c r="C426" s="222">
        <f>'(1) Budżet szczegółowy'!E434</f>
        <v>0</v>
      </c>
      <c r="D426" s="223">
        <f>'(1) Budżet szczegółowy'!D434</f>
        <v>0</v>
      </c>
      <c r="E426" s="222">
        <f>'(1) Budżet szczegółowy'!C434</f>
        <v>0</v>
      </c>
      <c r="F426" s="223">
        <f t="shared" si="25"/>
        <v>0</v>
      </c>
      <c r="G426" s="225"/>
      <c r="H426" s="225"/>
      <c r="I426" s="226"/>
    </row>
    <row r="427" spans="1:9" hidden="1" outlineLevel="2">
      <c r="A427" s="221" t="s">
        <v>616</v>
      </c>
      <c r="B427" s="222">
        <f>'(1) Budżet szczegółowy'!B435</f>
        <v>0</v>
      </c>
      <c r="C427" s="222">
        <f>'(1) Budżet szczegółowy'!E435</f>
        <v>0</v>
      </c>
      <c r="D427" s="223">
        <f>'(1) Budżet szczegółowy'!D435</f>
        <v>0</v>
      </c>
      <c r="E427" s="222">
        <f>'(1) Budżet szczegółowy'!C435</f>
        <v>0</v>
      </c>
      <c r="F427" s="223">
        <f t="shared" si="25"/>
        <v>0</v>
      </c>
      <c r="G427" s="225"/>
      <c r="H427" s="225"/>
      <c r="I427" s="226"/>
    </row>
    <row r="428" spans="1:9" hidden="1" outlineLevel="2">
      <c r="A428" s="221" t="s">
        <v>617</v>
      </c>
      <c r="B428" s="222">
        <f>'(1) Budżet szczegółowy'!B436</f>
        <v>0</v>
      </c>
      <c r="C428" s="222">
        <f>'(1) Budżet szczegółowy'!E436</f>
        <v>0</v>
      </c>
      <c r="D428" s="223">
        <f>'(1) Budżet szczegółowy'!D436</f>
        <v>0</v>
      </c>
      <c r="E428" s="222">
        <f>'(1) Budżet szczegółowy'!C436</f>
        <v>0</v>
      </c>
      <c r="F428" s="223">
        <f t="shared" si="25"/>
        <v>0</v>
      </c>
      <c r="G428" s="225"/>
      <c r="H428" s="225"/>
      <c r="I428" s="226"/>
    </row>
    <row r="429" spans="1:9" hidden="1" outlineLevel="2">
      <c r="A429" s="221" t="s">
        <v>618</v>
      </c>
      <c r="B429" s="222">
        <f>'(1) Budżet szczegółowy'!B437</f>
        <v>0</v>
      </c>
      <c r="C429" s="222">
        <f>'(1) Budżet szczegółowy'!E437</f>
        <v>0</v>
      </c>
      <c r="D429" s="223">
        <f>'(1) Budżet szczegółowy'!D437</f>
        <v>0</v>
      </c>
      <c r="E429" s="222">
        <f>'(1) Budżet szczegółowy'!C437</f>
        <v>0</v>
      </c>
      <c r="F429" s="223">
        <f t="shared" si="25"/>
        <v>0</v>
      </c>
      <c r="G429" s="225"/>
      <c r="H429" s="225"/>
      <c r="I429" s="226"/>
    </row>
    <row r="430" spans="1:9" hidden="1" outlineLevel="2">
      <c r="A430" s="221" t="s">
        <v>619</v>
      </c>
      <c r="B430" s="222">
        <f>'(1) Budżet szczegółowy'!B438</f>
        <v>0</v>
      </c>
      <c r="C430" s="222">
        <f>'(1) Budżet szczegółowy'!E438</f>
        <v>0</v>
      </c>
      <c r="D430" s="223">
        <f>'(1) Budżet szczegółowy'!D438</f>
        <v>0</v>
      </c>
      <c r="E430" s="222">
        <f>'(1) Budżet szczegółowy'!C438</f>
        <v>0</v>
      </c>
      <c r="F430" s="223">
        <f t="shared" si="25"/>
        <v>0</v>
      </c>
      <c r="G430" s="225"/>
      <c r="H430" s="225"/>
      <c r="I430" s="226"/>
    </row>
    <row r="431" spans="1:9" hidden="1" outlineLevel="2">
      <c r="A431" s="221" t="s">
        <v>620</v>
      </c>
      <c r="B431" s="222">
        <f>'(1) Budżet szczegółowy'!B439</f>
        <v>0</v>
      </c>
      <c r="C431" s="222">
        <f>'(1) Budżet szczegółowy'!E439</f>
        <v>0</v>
      </c>
      <c r="D431" s="223">
        <f>'(1) Budżet szczegółowy'!D439</f>
        <v>0</v>
      </c>
      <c r="E431" s="222">
        <f>'(1) Budżet szczegółowy'!C439</f>
        <v>0</v>
      </c>
      <c r="F431" s="223">
        <f t="shared" si="25"/>
        <v>0</v>
      </c>
      <c r="G431" s="225"/>
      <c r="H431" s="225"/>
      <c r="I431" s="226"/>
    </row>
    <row r="432" spans="1:9" hidden="1" outlineLevel="2">
      <c r="A432" s="221" t="s">
        <v>621</v>
      </c>
      <c r="B432" s="222">
        <f>'(1) Budżet szczegółowy'!B440</f>
        <v>0</v>
      </c>
      <c r="C432" s="222">
        <f>'(1) Budżet szczegółowy'!E440</f>
        <v>0</v>
      </c>
      <c r="D432" s="223">
        <f>'(1) Budżet szczegółowy'!D440</f>
        <v>0</v>
      </c>
      <c r="E432" s="222">
        <f>'(1) Budżet szczegółowy'!C440</f>
        <v>0</v>
      </c>
      <c r="F432" s="223">
        <f t="shared" si="25"/>
        <v>0</v>
      </c>
      <c r="G432" s="225"/>
      <c r="H432" s="225"/>
      <c r="I432" s="226"/>
    </row>
    <row r="433" spans="1:9" hidden="1" outlineLevel="2">
      <c r="A433" s="221" t="s">
        <v>622</v>
      </c>
      <c r="B433" s="222">
        <f>'(1) Budżet szczegółowy'!B441</f>
        <v>0</v>
      </c>
      <c r="C433" s="222">
        <f>'(1) Budżet szczegółowy'!E441</f>
        <v>0</v>
      </c>
      <c r="D433" s="223">
        <f>'(1) Budżet szczegółowy'!D441</f>
        <v>0</v>
      </c>
      <c r="E433" s="222">
        <f>'(1) Budżet szczegółowy'!C441</f>
        <v>0</v>
      </c>
      <c r="F433" s="223">
        <f t="shared" si="25"/>
        <v>0</v>
      </c>
      <c r="G433" s="225"/>
      <c r="H433" s="225"/>
      <c r="I433" s="226"/>
    </row>
    <row r="434" spans="1:9" hidden="1" outlineLevel="2">
      <c r="A434" s="221" t="s">
        <v>623</v>
      </c>
      <c r="B434" s="222">
        <f>'(1) Budżet szczegółowy'!B442</f>
        <v>0</v>
      </c>
      <c r="C434" s="222">
        <f>'(1) Budżet szczegółowy'!E442</f>
        <v>0</v>
      </c>
      <c r="D434" s="223">
        <f>'(1) Budżet szczegółowy'!D442</f>
        <v>0</v>
      </c>
      <c r="E434" s="222">
        <f>'(1) Budżet szczegółowy'!C442</f>
        <v>0</v>
      </c>
      <c r="F434" s="223">
        <f t="shared" si="25"/>
        <v>0</v>
      </c>
      <c r="G434" s="225"/>
      <c r="H434" s="225"/>
      <c r="I434" s="226"/>
    </row>
    <row r="435" spans="1:9" hidden="1" outlineLevel="2">
      <c r="A435" s="221" t="s">
        <v>624</v>
      </c>
      <c r="B435" s="222">
        <f>'(1) Budżet szczegółowy'!B443</f>
        <v>0</v>
      </c>
      <c r="C435" s="222">
        <f>'(1) Budżet szczegółowy'!E443</f>
        <v>0</v>
      </c>
      <c r="D435" s="223">
        <f>'(1) Budżet szczegółowy'!D443</f>
        <v>0</v>
      </c>
      <c r="E435" s="222">
        <f>'(1) Budżet szczegółowy'!C443</f>
        <v>0</v>
      </c>
      <c r="F435" s="223">
        <f t="shared" si="25"/>
        <v>0</v>
      </c>
      <c r="G435" s="225"/>
      <c r="H435" s="225"/>
      <c r="I435" s="226"/>
    </row>
    <row r="436" spans="1:9" hidden="1" outlineLevel="2">
      <c r="A436" s="221" t="s">
        <v>625</v>
      </c>
      <c r="B436" s="222">
        <f>'(1) Budżet szczegółowy'!B444</f>
        <v>0</v>
      </c>
      <c r="C436" s="222">
        <f>'(1) Budżet szczegółowy'!E444</f>
        <v>0</v>
      </c>
      <c r="D436" s="223">
        <f>'(1) Budżet szczegółowy'!D444</f>
        <v>0</v>
      </c>
      <c r="E436" s="222">
        <f>'(1) Budżet szczegółowy'!C444</f>
        <v>0</v>
      </c>
      <c r="F436" s="223">
        <f t="shared" si="25"/>
        <v>0</v>
      </c>
      <c r="G436" s="225"/>
      <c r="H436" s="225"/>
      <c r="I436" s="226"/>
    </row>
    <row r="437" spans="1:9" hidden="1" outlineLevel="2">
      <c r="A437" s="221" t="s">
        <v>626</v>
      </c>
      <c r="B437" s="222">
        <f>'(1) Budżet szczegółowy'!B445</f>
        <v>0</v>
      </c>
      <c r="C437" s="222">
        <f>'(1) Budżet szczegółowy'!E445</f>
        <v>0</v>
      </c>
      <c r="D437" s="223">
        <f>'(1) Budżet szczegółowy'!D445</f>
        <v>0</v>
      </c>
      <c r="E437" s="222">
        <f>'(1) Budżet szczegółowy'!C445</f>
        <v>0</v>
      </c>
      <c r="F437" s="223">
        <f t="shared" si="25"/>
        <v>0</v>
      </c>
      <c r="G437" s="225"/>
      <c r="H437" s="225"/>
      <c r="I437" s="226"/>
    </row>
    <row r="438" spans="1:9" hidden="1" outlineLevel="2">
      <c r="A438" s="221" t="s">
        <v>627</v>
      </c>
      <c r="B438" s="222">
        <f>'(1) Budżet szczegółowy'!B446</f>
        <v>0</v>
      </c>
      <c r="C438" s="222">
        <f>'(1) Budżet szczegółowy'!E446</f>
        <v>0</v>
      </c>
      <c r="D438" s="223">
        <f>'(1) Budżet szczegółowy'!D446</f>
        <v>0</v>
      </c>
      <c r="E438" s="222">
        <f>'(1) Budżet szczegółowy'!C446</f>
        <v>0</v>
      </c>
      <c r="F438" s="223">
        <f t="shared" si="25"/>
        <v>0</v>
      </c>
      <c r="G438" s="225"/>
      <c r="H438" s="225"/>
      <c r="I438" s="226"/>
    </row>
    <row r="439" spans="1:9" hidden="1" outlineLevel="2">
      <c r="A439" s="221" t="s">
        <v>628</v>
      </c>
      <c r="B439" s="222">
        <f>'(1) Budżet szczegółowy'!B447</f>
        <v>0</v>
      </c>
      <c r="C439" s="222">
        <f>'(1) Budżet szczegółowy'!E447</f>
        <v>0</v>
      </c>
      <c r="D439" s="223">
        <f>'(1) Budżet szczegółowy'!D447</f>
        <v>0</v>
      </c>
      <c r="E439" s="222">
        <f>'(1) Budżet szczegółowy'!C447</f>
        <v>0</v>
      </c>
      <c r="F439" s="223">
        <f t="shared" si="25"/>
        <v>0</v>
      </c>
      <c r="G439" s="225"/>
      <c r="H439" s="225"/>
      <c r="I439" s="226"/>
    </row>
    <row r="440" spans="1:9" hidden="1" outlineLevel="2">
      <c r="A440" s="221" t="s">
        <v>629</v>
      </c>
      <c r="B440" s="222">
        <f>'(1) Budżet szczegółowy'!B448</f>
        <v>0</v>
      </c>
      <c r="C440" s="222">
        <f>'(1) Budżet szczegółowy'!E448</f>
        <v>0</v>
      </c>
      <c r="D440" s="223">
        <f>'(1) Budżet szczegółowy'!D448</f>
        <v>0</v>
      </c>
      <c r="E440" s="222">
        <f>'(1) Budżet szczegółowy'!C448</f>
        <v>0</v>
      </c>
      <c r="F440" s="223">
        <f t="shared" si="25"/>
        <v>0</v>
      </c>
      <c r="G440" s="225"/>
      <c r="H440" s="225"/>
      <c r="I440" s="226"/>
    </row>
    <row r="441" spans="1:9" hidden="1" outlineLevel="2">
      <c r="A441" s="221" t="s">
        <v>630</v>
      </c>
      <c r="B441" s="222">
        <f>'(1) Budżet szczegółowy'!B449</f>
        <v>0</v>
      </c>
      <c r="C441" s="222">
        <f>'(1) Budżet szczegółowy'!E449</f>
        <v>0</v>
      </c>
      <c r="D441" s="223">
        <f>'(1) Budżet szczegółowy'!D449</f>
        <v>0</v>
      </c>
      <c r="E441" s="222">
        <f>'(1) Budżet szczegółowy'!C449</f>
        <v>0</v>
      </c>
      <c r="F441" s="223">
        <f t="shared" si="25"/>
        <v>0</v>
      </c>
      <c r="G441" s="225"/>
      <c r="H441" s="225"/>
      <c r="I441" s="226"/>
    </row>
    <row r="442" spans="1:9" hidden="1" outlineLevel="2">
      <c r="A442" s="221" t="s">
        <v>631</v>
      </c>
      <c r="B442" s="222">
        <f>'(1) Budżet szczegółowy'!B450</f>
        <v>0</v>
      </c>
      <c r="C442" s="222">
        <f>'(1) Budżet szczegółowy'!E450</f>
        <v>0</v>
      </c>
      <c r="D442" s="223">
        <f>'(1) Budżet szczegółowy'!D450</f>
        <v>0</v>
      </c>
      <c r="E442" s="222">
        <f>'(1) Budżet szczegółowy'!C450</f>
        <v>0</v>
      </c>
      <c r="F442" s="223">
        <f t="shared" si="25"/>
        <v>0</v>
      </c>
      <c r="G442" s="225"/>
      <c r="H442" s="225"/>
      <c r="I442" s="226"/>
    </row>
    <row r="443" spans="1:9" hidden="1" outlineLevel="2">
      <c r="A443" s="221" t="s">
        <v>632</v>
      </c>
      <c r="B443" s="222">
        <f>'(1) Budżet szczegółowy'!B451</f>
        <v>0</v>
      </c>
      <c r="C443" s="222">
        <f>'(1) Budżet szczegółowy'!E451</f>
        <v>0</v>
      </c>
      <c r="D443" s="223">
        <f>'(1) Budżet szczegółowy'!D451</f>
        <v>0</v>
      </c>
      <c r="E443" s="222">
        <f>'(1) Budżet szczegółowy'!C451</f>
        <v>0</v>
      </c>
      <c r="F443" s="223">
        <f t="shared" si="25"/>
        <v>0</v>
      </c>
      <c r="G443" s="225"/>
      <c r="H443" s="225"/>
      <c r="I443" s="226"/>
    </row>
    <row r="444" spans="1:9" hidden="1" outlineLevel="2">
      <c r="A444" s="221" t="s">
        <v>633</v>
      </c>
      <c r="B444" s="222">
        <f>'(1) Budżet szczegółowy'!B452</f>
        <v>0</v>
      </c>
      <c r="C444" s="222">
        <f>'(1) Budżet szczegółowy'!E452</f>
        <v>0</v>
      </c>
      <c r="D444" s="223">
        <f>'(1) Budżet szczegółowy'!D452</f>
        <v>0</v>
      </c>
      <c r="E444" s="222">
        <f>'(1) Budżet szczegółowy'!C452</f>
        <v>0</v>
      </c>
      <c r="F444" s="223">
        <f t="shared" si="25"/>
        <v>0</v>
      </c>
      <c r="G444" s="225"/>
      <c r="H444" s="225"/>
      <c r="I444" s="226"/>
    </row>
    <row r="445" spans="1:9" hidden="1" outlineLevel="2">
      <c r="A445" s="221" t="s">
        <v>634</v>
      </c>
      <c r="B445" s="222">
        <f>'(1) Budżet szczegółowy'!B453</f>
        <v>0</v>
      </c>
      <c r="C445" s="222">
        <f>'(1) Budżet szczegółowy'!E453</f>
        <v>0</v>
      </c>
      <c r="D445" s="223">
        <f>'(1) Budżet szczegółowy'!D453</f>
        <v>0</v>
      </c>
      <c r="E445" s="222">
        <f>'(1) Budżet szczegółowy'!C453</f>
        <v>0</v>
      </c>
      <c r="F445" s="223">
        <f t="shared" si="25"/>
        <v>0</v>
      </c>
      <c r="G445" s="225"/>
      <c r="H445" s="225"/>
      <c r="I445" s="226"/>
    </row>
    <row r="446" spans="1:9" hidden="1" outlineLevel="2">
      <c r="A446" s="221" t="s">
        <v>635</v>
      </c>
      <c r="B446" s="222">
        <f>'(1) Budżet szczegółowy'!B454</f>
        <v>0</v>
      </c>
      <c r="C446" s="222">
        <f>'(1) Budżet szczegółowy'!E454</f>
        <v>0</v>
      </c>
      <c r="D446" s="223">
        <f>'(1) Budżet szczegółowy'!D454</f>
        <v>0</v>
      </c>
      <c r="E446" s="222">
        <f>'(1) Budżet szczegółowy'!C454</f>
        <v>0</v>
      </c>
      <c r="F446" s="223">
        <f t="shared" si="25"/>
        <v>0</v>
      </c>
      <c r="G446" s="225"/>
      <c r="H446" s="225"/>
      <c r="I446" s="226"/>
    </row>
    <row r="447" spans="1:9" hidden="1" outlineLevel="2">
      <c r="A447" s="221" t="s">
        <v>636</v>
      </c>
      <c r="B447" s="222">
        <f>'(1) Budżet szczegółowy'!B455</f>
        <v>0</v>
      </c>
      <c r="C447" s="222">
        <f>'(1) Budżet szczegółowy'!E455</f>
        <v>0</v>
      </c>
      <c r="D447" s="223">
        <f>'(1) Budżet szczegółowy'!D455</f>
        <v>0</v>
      </c>
      <c r="E447" s="222">
        <f>'(1) Budżet szczegółowy'!C455</f>
        <v>0</v>
      </c>
      <c r="F447" s="223">
        <f t="shared" si="25"/>
        <v>0</v>
      </c>
      <c r="G447" s="225"/>
      <c r="H447" s="225"/>
      <c r="I447" s="226"/>
    </row>
    <row r="448" spans="1:9" hidden="1" outlineLevel="2">
      <c r="A448" s="221" t="s">
        <v>637</v>
      </c>
      <c r="B448" s="222">
        <f>'(1) Budżet szczegółowy'!B456</f>
        <v>0</v>
      </c>
      <c r="C448" s="222">
        <f>'(1) Budżet szczegółowy'!E456</f>
        <v>0</v>
      </c>
      <c r="D448" s="223">
        <f>'(1) Budżet szczegółowy'!D456</f>
        <v>0</v>
      </c>
      <c r="E448" s="222">
        <f>'(1) Budżet szczegółowy'!C456</f>
        <v>0</v>
      </c>
      <c r="F448" s="223">
        <f t="shared" si="25"/>
        <v>0</v>
      </c>
      <c r="G448" s="225"/>
      <c r="H448" s="225"/>
      <c r="I448" s="226"/>
    </row>
    <row r="449" spans="1:9" hidden="1" outlineLevel="2">
      <c r="A449" s="221" t="s">
        <v>638</v>
      </c>
      <c r="B449" s="222">
        <f>'(1) Budżet szczegółowy'!B457</f>
        <v>0</v>
      </c>
      <c r="C449" s="222">
        <f>'(1) Budżet szczegółowy'!E457</f>
        <v>0</v>
      </c>
      <c r="D449" s="223">
        <f>'(1) Budżet szczegółowy'!D457</f>
        <v>0</v>
      </c>
      <c r="E449" s="222">
        <f>'(1) Budżet szczegółowy'!C457</f>
        <v>0</v>
      </c>
      <c r="F449" s="223">
        <f t="shared" si="25"/>
        <v>0</v>
      </c>
      <c r="G449" s="225"/>
      <c r="H449" s="225"/>
      <c r="I449" s="226"/>
    </row>
    <row r="450" spans="1:9" hidden="1" outlineLevel="2">
      <c r="A450" s="221" t="s">
        <v>639</v>
      </c>
      <c r="B450" s="222">
        <f>'(1) Budżet szczegółowy'!B458</f>
        <v>0</v>
      </c>
      <c r="C450" s="222">
        <f>'(1) Budżet szczegółowy'!E458</f>
        <v>0</v>
      </c>
      <c r="D450" s="223">
        <f>'(1) Budżet szczegółowy'!D458</f>
        <v>0</v>
      </c>
      <c r="E450" s="222">
        <f>'(1) Budżet szczegółowy'!C458</f>
        <v>0</v>
      </c>
      <c r="F450" s="223">
        <f t="shared" si="25"/>
        <v>0</v>
      </c>
      <c r="G450" s="225"/>
      <c r="H450" s="225"/>
      <c r="I450" s="226"/>
    </row>
    <row r="451" spans="1:9" hidden="1" outlineLevel="2">
      <c r="A451" s="221" t="s">
        <v>640</v>
      </c>
      <c r="B451" s="222">
        <f>'(1) Budżet szczegółowy'!B459</f>
        <v>0</v>
      </c>
      <c r="C451" s="222">
        <f>'(1) Budżet szczegółowy'!E459</f>
        <v>0</v>
      </c>
      <c r="D451" s="223">
        <f>'(1) Budżet szczegółowy'!D459</f>
        <v>0</v>
      </c>
      <c r="E451" s="222">
        <f>'(1) Budżet szczegółowy'!C459</f>
        <v>0</v>
      </c>
      <c r="F451" s="223">
        <f t="shared" si="25"/>
        <v>0</v>
      </c>
      <c r="G451" s="225"/>
      <c r="H451" s="225"/>
      <c r="I451" s="226"/>
    </row>
    <row r="452" spans="1:9" hidden="1" outlineLevel="2">
      <c r="A452" s="221" t="s">
        <v>641</v>
      </c>
      <c r="B452" s="222">
        <f>'(1) Budżet szczegółowy'!B460</f>
        <v>0</v>
      </c>
      <c r="C452" s="222">
        <f>'(1) Budżet szczegółowy'!E460</f>
        <v>0</v>
      </c>
      <c r="D452" s="223">
        <f>'(1) Budżet szczegółowy'!D460</f>
        <v>0</v>
      </c>
      <c r="E452" s="222">
        <f>'(1) Budżet szczegółowy'!C460</f>
        <v>0</v>
      </c>
      <c r="F452" s="223">
        <f t="shared" si="25"/>
        <v>0</v>
      </c>
      <c r="G452" s="225"/>
      <c r="H452" s="225"/>
      <c r="I452" s="226"/>
    </row>
    <row r="453" spans="1:9" hidden="1" outlineLevel="2">
      <c r="A453" s="221" t="s">
        <v>642</v>
      </c>
      <c r="B453" s="222">
        <f>'(1) Budżet szczegółowy'!B461</f>
        <v>0</v>
      </c>
      <c r="C453" s="222">
        <f>'(1) Budżet szczegółowy'!E461</f>
        <v>0</v>
      </c>
      <c r="D453" s="223">
        <f>'(1) Budżet szczegółowy'!D461</f>
        <v>0</v>
      </c>
      <c r="E453" s="222">
        <f>'(1) Budżet szczegółowy'!C461</f>
        <v>0</v>
      </c>
      <c r="F453" s="223">
        <f t="shared" si="25"/>
        <v>0</v>
      </c>
      <c r="G453" s="225"/>
      <c r="H453" s="225"/>
      <c r="I453" s="226"/>
    </row>
    <row r="454" spans="1:9" hidden="1" outlineLevel="2">
      <c r="A454" s="221" t="s">
        <v>643</v>
      </c>
      <c r="B454" s="222">
        <f>'(1) Budżet szczegółowy'!B462</f>
        <v>0</v>
      </c>
      <c r="C454" s="222">
        <f>'(1) Budżet szczegółowy'!E462</f>
        <v>0</v>
      </c>
      <c r="D454" s="223">
        <f>'(1) Budżet szczegółowy'!D462</f>
        <v>0</v>
      </c>
      <c r="E454" s="222">
        <f>'(1) Budżet szczegółowy'!C462</f>
        <v>0</v>
      </c>
      <c r="F454" s="223">
        <f t="shared" si="25"/>
        <v>0</v>
      </c>
      <c r="G454" s="225"/>
      <c r="H454" s="225"/>
      <c r="I454" s="226"/>
    </row>
    <row r="455" spans="1:9" hidden="1" outlineLevel="2">
      <c r="A455" s="221" t="s">
        <v>644</v>
      </c>
      <c r="B455" s="222">
        <f>'(1) Budżet szczegółowy'!B463</f>
        <v>0</v>
      </c>
      <c r="C455" s="222">
        <f>'(1) Budżet szczegółowy'!E463</f>
        <v>0</v>
      </c>
      <c r="D455" s="223">
        <f>'(1) Budżet szczegółowy'!D463</f>
        <v>0</v>
      </c>
      <c r="E455" s="222">
        <f>'(1) Budżet szczegółowy'!C463</f>
        <v>0</v>
      </c>
      <c r="F455" s="223">
        <f t="shared" si="25"/>
        <v>0</v>
      </c>
      <c r="G455" s="225"/>
      <c r="H455" s="225"/>
      <c r="I455" s="226"/>
    </row>
    <row r="456" spans="1:9" hidden="1" outlineLevel="2">
      <c r="A456" s="221" t="s">
        <v>645</v>
      </c>
      <c r="B456" s="222">
        <f>'(1) Budżet szczegółowy'!B464</f>
        <v>0</v>
      </c>
      <c r="C456" s="222">
        <f>'(1) Budżet szczegółowy'!E464</f>
        <v>0</v>
      </c>
      <c r="D456" s="223">
        <f>'(1) Budżet szczegółowy'!D464</f>
        <v>0</v>
      </c>
      <c r="E456" s="222">
        <f>'(1) Budżet szczegółowy'!C464</f>
        <v>0</v>
      </c>
      <c r="F456" s="223">
        <f t="shared" si="25"/>
        <v>0</v>
      </c>
      <c r="G456" s="225"/>
      <c r="H456" s="225"/>
      <c r="I456" s="226"/>
    </row>
    <row r="457" spans="1:9" hidden="1" outlineLevel="2">
      <c r="A457" s="221" t="s">
        <v>646</v>
      </c>
      <c r="B457" s="222">
        <f>'(1) Budżet szczegółowy'!B465</f>
        <v>0</v>
      </c>
      <c r="C457" s="222">
        <f>'(1) Budżet szczegółowy'!E465</f>
        <v>0</v>
      </c>
      <c r="D457" s="223">
        <f>'(1) Budżet szczegółowy'!D465</f>
        <v>0</v>
      </c>
      <c r="E457" s="222">
        <f>'(1) Budżet szczegółowy'!C465</f>
        <v>0</v>
      </c>
      <c r="F457" s="223">
        <f t="shared" si="25"/>
        <v>0</v>
      </c>
      <c r="G457" s="225"/>
      <c r="H457" s="225"/>
      <c r="I457" s="226"/>
    </row>
    <row r="458" spans="1:9" hidden="1" outlineLevel="2">
      <c r="A458" s="221" t="s">
        <v>647</v>
      </c>
      <c r="B458" s="222">
        <f>'(1) Budżet szczegółowy'!B466</f>
        <v>0</v>
      </c>
      <c r="C458" s="222">
        <f>'(1) Budżet szczegółowy'!E466</f>
        <v>0</v>
      </c>
      <c r="D458" s="223">
        <f>'(1) Budżet szczegółowy'!D466</f>
        <v>0</v>
      </c>
      <c r="E458" s="222">
        <f>'(1) Budżet szczegółowy'!C466</f>
        <v>0</v>
      </c>
      <c r="F458" s="223">
        <f t="shared" si="25"/>
        <v>0</v>
      </c>
      <c r="G458" s="225"/>
      <c r="H458" s="225"/>
      <c r="I458" s="226"/>
    </row>
    <row r="459" spans="1:9" hidden="1" outlineLevel="2">
      <c r="A459" s="221" t="s">
        <v>648</v>
      </c>
      <c r="B459" s="222">
        <f>'(1) Budżet szczegółowy'!B467</f>
        <v>0</v>
      </c>
      <c r="C459" s="222">
        <f>'(1) Budżet szczegółowy'!E467</f>
        <v>0</v>
      </c>
      <c r="D459" s="223">
        <f>'(1) Budżet szczegółowy'!D467</f>
        <v>0</v>
      </c>
      <c r="E459" s="222">
        <f>'(1) Budżet szczegółowy'!C467</f>
        <v>0</v>
      </c>
      <c r="F459" s="223">
        <f t="shared" si="25"/>
        <v>0</v>
      </c>
      <c r="G459" s="225"/>
      <c r="H459" s="225"/>
      <c r="I459" s="226"/>
    </row>
    <row r="460" spans="1:9" hidden="1" outlineLevel="2">
      <c r="A460" s="221" t="s">
        <v>649</v>
      </c>
      <c r="B460" s="222">
        <f>'(1) Budżet szczegółowy'!B468</f>
        <v>0</v>
      </c>
      <c r="C460" s="222">
        <f>'(1) Budżet szczegółowy'!E468</f>
        <v>0</v>
      </c>
      <c r="D460" s="223">
        <f>'(1) Budżet szczegółowy'!D468</f>
        <v>0</v>
      </c>
      <c r="E460" s="222">
        <f>'(1) Budżet szczegółowy'!C468</f>
        <v>0</v>
      </c>
      <c r="F460" s="223">
        <f t="shared" si="25"/>
        <v>0</v>
      </c>
      <c r="G460" s="225"/>
      <c r="H460" s="225"/>
      <c r="I460" s="226"/>
    </row>
    <row r="461" spans="1:9" hidden="1" outlineLevel="2">
      <c r="A461" s="221" t="s">
        <v>650</v>
      </c>
      <c r="B461" s="222">
        <f>'(1) Budżet szczegółowy'!B469</f>
        <v>0</v>
      </c>
      <c r="C461" s="222">
        <f>'(1) Budżet szczegółowy'!E469</f>
        <v>0</v>
      </c>
      <c r="D461" s="223">
        <f>'(1) Budżet szczegółowy'!D469</f>
        <v>0</v>
      </c>
      <c r="E461" s="222">
        <f>'(1) Budżet szczegółowy'!C469</f>
        <v>0</v>
      </c>
      <c r="F461" s="223">
        <f t="shared" si="25"/>
        <v>0</v>
      </c>
      <c r="G461" s="225"/>
      <c r="H461" s="225"/>
      <c r="I461" s="226"/>
    </row>
    <row r="462" spans="1:9" hidden="1" outlineLevel="2">
      <c r="A462" s="221" t="s">
        <v>651</v>
      </c>
      <c r="B462" s="222">
        <f>'(1) Budżet szczegółowy'!B470</f>
        <v>0</v>
      </c>
      <c r="C462" s="222">
        <f>'(1) Budżet szczegółowy'!E470</f>
        <v>0</v>
      </c>
      <c r="D462" s="223">
        <f>'(1) Budżet szczegółowy'!D470</f>
        <v>0</v>
      </c>
      <c r="E462" s="222">
        <f>'(1) Budżet szczegółowy'!C470</f>
        <v>0</v>
      </c>
      <c r="F462" s="223">
        <f t="shared" si="25"/>
        <v>0</v>
      </c>
      <c r="G462" s="225"/>
      <c r="H462" s="225"/>
      <c r="I462" s="226"/>
    </row>
    <row r="463" spans="1:9" hidden="1" outlineLevel="2">
      <c r="A463" s="221" t="s">
        <v>652</v>
      </c>
      <c r="B463" s="222">
        <f>'(1) Budżet szczegółowy'!B471</f>
        <v>0</v>
      </c>
      <c r="C463" s="222">
        <f>'(1) Budżet szczegółowy'!E471</f>
        <v>0</v>
      </c>
      <c r="D463" s="223">
        <f>'(1) Budżet szczegółowy'!D471</f>
        <v>0</v>
      </c>
      <c r="E463" s="222">
        <f>'(1) Budżet szczegółowy'!C471</f>
        <v>0</v>
      </c>
      <c r="F463" s="223">
        <f t="shared" si="25"/>
        <v>0</v>
      </c>
      <c r="G463" s="225"/>
      <c r="H463" s="225"/>
      <c r="I463" s="226"/>
    </row>
    <row r="464" spans="1:9" ht="12.6" hidden="1" outlineLevel="2" thickBot="1">
      <c r="A464" s="221" t="s">
        <v>653</v>
      </c>
      <c r="B464" s="222">
        <f>'(1) Budżet szczegółowy'!B472</f>
        <v>0</v>
      </c>
      <c r="C464" s="222">
        <f>'(1) Budżet szczegółowy'!E472</f>
        <v>0</v>
      </c>
      <c r="D464" s="223">
        <f>'(1) Budżet szczegółowy'!D472</f>
        <v>0</v>
      </c>
      <c r="E464" s="222">
        <f>'(1) Budżet szczegółowy'!C472</f>
        <v>0</v>
      </c>
      <c r="F464" s="223">
        <f t="shared" si="25"/>
        <v>0</v>
      </c>
      <c r="G464" s="227"/>
      <c r="H464" s="227"/>
      <c r="I464" s="228"/>
    </row>
    <row r="465" spans="1:9" hidden="1" outlineLevel="1">
      <c r="A465" s="217" t="s">
        <v>94</v>
      </c>
      <c r="B465" s="218" t="str">
        <f>'(1) Budżet szczegółowy'!B474:N474</f>
        <v>DZIAŁANIE 10</v>
      </c>
      <c r="C465" s="218"/>
      <c r="D465" s="219"/>
      <c r="E465" s="218"/>
      <c r="F465" s="219">
        <f>SUM(F466:F515)</f>
        <v>0</v>
      </c>
      <c r="G465" s="219">
        <f t="shared" ref="G465" si="26">SUM(G466:G515)</f>
        <v>0</v>
      </c>
      <c r="H465" s="219">
        <f t="shared" ref="H465" si="27">SUM(H466:H515)</f>
        <v>0</v>
      </c>
      <c r="I465" s="220">
        <f t="shared" ref="I465" si="28">SUM(I466:I515)</f>
        <v>0</v>
      </c>
    </row>
    <row r="466" spans="1:9" hidden="1" outlineLevel="1">
      <c r="A466" s="221" t="s">
        <v>654</v>
      </c>
      <c r="B466" s="222">
        <f>'(1) Budżet szczegółowy'!B475</f>
        <v>0</v>
      </c>
      <c r="C466" s="222">
        <f>'(1) Budżet szczegółowy'!E475</f>
        <v>0</v>
      </c>
      <c r="D466" s="223">
        <f>'(1) Budżet szczegółowy'!D475</f>
        <v>0</v>
      </c>
      <c r="E466" s="222">
        <f>'(1) Budżet szczegółowy'!C475</f>
        <v>0</v>
      </c>
      <c r="F466" s="223">
        <f t="shared" si="1"/>
        <v>0</v>
      </c>
      <c r="G466" s="223"/>
      <c r="H466" s="223"/>
      <c r="I466" s="224"/>
    </row>
    <row r="467" spans="1:9" hidden="1" outlineLevel="1">
      <c r="A467" s="221" t="s">
        <v>655</v>
      </c>
      <c r="B467" s="222">
        <f>'(1) Budżet szczegółowy'!B476</f>
        <v>0</v>
      </c>
      <c r="C467" s="222">
        <f>'(1) Budżet szczegółowy'!E476</f>
        <v>0</v>
      </c>
      <c r="D467" s="223">
        <f>'(1) Budżet szczegółowy'!D476</f>
        <v>0</v>
      </c>
      <c r="E467" s="222">
        <f>'(1) Budżet szczegółowy'!C476</f>
        <v>0</v>
      </c>
      <c r="F467" s="223">
        <f t="shared" ref="F467:F515" si="29">D467*E467</f>
        <v>0</v>
      </c>
      <c r="G467" s="223"/>
      <c r="H467" s="223"/>
      <c r="I467" s="224"/>
    </row>
    <row r="468" spans="1:9" hidden="1" outlineLevel="1">
      <c r="A468" s="221" t="s">
        <v>656</v>
      </c>
      <c r="B468" s="222">
        <f>'(1) Budżet szczegółowy'!B477</f>
        <v>0</v>
      </c>
      <c r="C468" s="222">
        <f>'(1) Budżet szczegółowy'!E477</f>
        <v>0</v>
      </c>
      <c r="D468" s="223">
        <f>'(1) Budżet szczegółowy'!D477</f>
        <v>0</v>
      </c>
      <c r="E468" s="222">
        <f>'(1) Budżet szczegółowy'!C477</f>
        <v>0</v>
      </c>
      <c r="F468" s="223">
        <f t="shared" si="29"/>
        <v>0</v>
      </c>
      <c r="G468" s="223"/>
      <c r="H468" s="223"/>
      <c r="I468" s="224"/>
    </row>
    <row r="469" spans="1:9" hidden="1" outlineLevel="1">
      <c r="A469" s="221" t="s">
        <v>657</v>
      </c>
      <c r="B469" s="222">
        <f>'(1) Budżet szczegółowy'!B478</f>
        <v>0</v>
      </c>
      <c r="C469" s="222">
        <f>'(1) Budżet szczegółowy'!E478</f>
        <v>0</v>
      </c>
      <c r="D469" s="223">
        <f>'(1) Budżet szczegółowy'!D478</f>
        <v>0</v>
      </c>
      <c r="E469" s="222">
        <f>'(1) Budżet szczegółowy'!C478</f>
        <v>0</v>
      </c>
      <c r="F469" s="223">
        <f t="shared" si="29"/>
        <v>0</v>
      </c>
      <c r="G469" s="223"/>
      <c r="H469" s="223"/>
      <c r="I469" s="224"/>
    </row>
    <row r="470" spans="1:9" hidden="1" outlineLevel="1">
      <c r="A470" s="221" t="s">
        <v>658</v>
      </c>
      <c r="B470" s="222">
        <f>'(1) Budżet szczegółowy'!B479</f>
        <v>0</v>
      </c>
      <c r="C470" s="222">
        <f>'(1) Budżet szczegółowy'!E479</f>
        <v>0</v>
      </c>
      <c r="D470" s="223">
        <f>'(1) Budżet szczegółowy'!D479</f>
        <v>0</v>
      </c>
      <c r="E470" s="222">
        <f>'(1) Budżet szczegółowy'!C479</f>
        <v>0</v>
      </c>
      <c r="F470" s="223">
        <f t="shared" si="29"/>
        <v>0</v>
      </c>
      <c r="G470" s="223"/>
      <c r="H470" s="223"/>
      <c r="I470" s="224"/>
    </row>
    <row r="471" spans="1:9" hidden="1" outlineLevel="1">
      <c r="A471" s="221" t="s">
        <v>659</v>
      </c>
      <c r="B471" s="222">
        <f>'(1) Budżet szczegółowy'!B480</f>
        <v>0</v>
      </c>
      <c r="C471" s="222">
        <f>'(1) Budżet szczegółowy'!E480</f>
        <v>0</v>
      </c>
      <c r="D471" s="223">
        <f>'(1) Budżet szczegółowy'!D480</f>
        <v>0</v>
      </c>
      <c r="E471" s="222">
        <f>'(1) Budżet szczegółowy'!C480</f>
        <v>0</v>
      </c>
      <c r="F471" s="223">
        <f t="shared" si="29"/>
        <v>0</v>
      </c>
      <c r="G471" s="223"/>
      <c r="H471" s="223"/>
      <c r="I471" s="224"/>
    </row>
    <row r="472" spans="1:9" hidden="1" outlineLevel="1">
      <c r="A472" s="221" t="s">
        <v>660</v>
      </c>
      <c r="B472" s="222">
        <f>'(1) Budżet szczegółowy'!B481</f>
        <v>0</v>
      </c>
      <c r="C472" s="222">
        <f>'(1) Budżet szczegółowy'!E481</f>
        <v>0</v>
      </c>
      <c r="D472" s="223">
        <f>'(1) Budżet szczegółowy'!D481</f>
        <v>0</v>
      </c>
      <c r="E472" s="222">
        <f>'(1) Budżet szczegółowy'!C481</f>
        <v>0</v>
      </c>
      <c r="F472" s="223">
        <f t="shared" si="29"/>
        <v>0</v>
      </c>
      <c r="G472" s="223"/>
      <c r="H472" s="223"/>
      <c r="I472" s="224"/>
    </row>
    <row r="473" spans="1:9" hidden="1" outlineLevel="1">
      <c r="A473" s="221" t="s">
        <v>661</v>
      </c>
      <c r="B473" s="222">
        <f>'(1) Budżet szczegółowy'!B482</f>
        <v>0</v>
      </c>
      <c r="C473" s="222">
        <f>'(1) Budżet szczegółowy'!E482</f>
        <v>0</v>
      </c>
      <c r="D473" s="223">
        <f>'(1) Budżet szczegółowy'!D482</f>
        <v>0</v>
      </c>
      <c r="E473" s="222">
        <f>'(1) Budżet szczegółowy'!C482</f>
        <v>0</v>
      </c>
      <c r="F473" s="223">
        <f t="shared" si="29"/>
        <v>0</v>
      </c>
      <c r="G473" s="223"/>
      <c r="H473" s="223"/>
      <c r="I473" s="224"/>
    </row>
    <row r="474" spans="1:9" hidden="1" outlineLevel="1">
      <c r="A474" s="221" t="s">
        <v>662</v>
      </c>
      <c r="B474" s="222">
        <f>'(1) Budżet szczegółowy'!B483</f>
        <v>0</v>
      </c>
      <c r="C474" s="222">
        <f>'(1) Budżet szczegółowy'!E483</f>
        <v>0</v>
      </c>
      <c r="D474" s="223">
        <f>'(1) Budżet szczegółowy'!D483</f>
        <v>0</v>
      </c>
      <c r="E474" s="222">
        <f>'(1) Budżet szczegółowy'!C483</f>
        <v>0</v>
      </c>
      <c r="F474" s="223">
        <f t="shared" si="29"/>
        <v>0</v>
      </c>
      <c r="G474" s="223"/>
      <c r="H474" s="223"/>
      <c r="I474" s="224"/>
    </row>
    <row r="475" spans="1:9" hidden="1" outlineLevel="1">
      <c r="A475" s="221" t="s">
        <v>663</v>
      </c>
      <c r="B475" s="222">
        <f>'(1) Budżet szczegółowy'!B484</f>
        <v>0</v>
      </c>
      <c r="C475" s="222">
        <f>'(1) Budżet szczegółowy'!E484</f>
        <v>0</v>
      </c>
      <c r="D475" s="223">
        <f>'(1) Budżet szczegółowy'!D484</f>
        <v>0</v>
      </c>
      <c r="E475" s="222">
        <f>'(1) Budżet szczegółowy'!C484</f>
        <v>0</v>
      </c>
      <c r="F475" s="223">
        <f t="shared" si="29"/>
        <v>0</v>
      </c>
      <c r="G475" s="225"/>
      <c r="H475" s="225"/>
      <c r="I475" s="226"/>
    </row>
    <row r="476" spans="1:9" hidden="1" outlineLevel="1">
      <c r="A476" s="221" t="s">
        <v>664</v>
      </c>
      <c r="B476" s="222">
        <f>'(1) Budżet szczegółowy'!B485</f>
        <v>0</v>
      </c>
      <c r="C476" s="222">
        <f>'(1) Budżet szczegółowy'!E485</f>
        <v>0</v>
      </c>
      <c r="D476" s="223">
        <f>'(1) Budżet szczegółowy'!D485</f>
        <v>0</v>
      </c>
      <c r="E476" s="222">
        <f>'(1) Budżet szczegółowy'!C485</f>
        <v>0</v>
      </c>
      <c r="F476" s="223">
        <f t="shared" si="29"/>
        <v>0</v>
      </c>
      <c r="G476" s="225"/>
      <c r="H476" s="225"/>
      <c r="I476" s="226"/>
    </row>
    <row r="477" spans="1:9" hidden="1" outlineLevel="1">
      <c r="A477" s="221" t="s">
        <v>665</v>
      </c>
      <c r="B477" s="222">
        <f>'(1) Budżet szczegółowy'!B486</f>
        <v>0</v>
      </c>
      <c r="C477" s="222">
        <f>'(1) Budżet szczegółowy'!E486</f>
        <v>0</v>
      </c>
      <c r="D477" s="223">
        <f>'(1) Budżet szczegółowy'!D486</f>
        <v>0</v>
      </c>
      <c r="E477" s="222">
        <f>'(1) Budżet szczegółowy'!C486</f>
        <v>0</v>
      </c>
      <c r="F477" s="223">
        <f t="shared" si="29"/>
        <v>0</v>
      </c>
      <c r="G477" s="225"/>
      <c r="H477" s="225"/>
      <c r="I477" s="226"/>
    </row>
    <row r="478" spans="1:9" hidden="1" outlineLevel="1">
      <c r="A478" s="221" t="s">
        <v>666</v>
      </c>
      <c r="B478" s="222">
        <f>'(1) Budżet szczegółowy'!B487</f>
        <v>0</v>
      </c>
      <c r="C478" s="222">
        <f>'(1) Budżet szczegółowy'!E487</f>
        <v>0</v>
      </c>
      <c r="D478" s="223">
        <f>'(1) Budżet szczegółowy'!D487</f>
        <v>0</v>
      </c>
      <c r="E478" s="222">
        <f>'(1) Budżet szczegółowy'!C487</f>
        <v>0</v>
      </c>
      <c r="F478" s="223">
        <f t="shared" si="29"/>
        <v>0</v>
      </c>
      <c r="G478" s="225"/>
      <c r="H478" s="225"/>
      <c r="I478" s="226"/>
    </row>
    <row r="479" spans="1:9" hidden="1" outlineLevel="1">
      <c r="A479" s="221" t="s">
        <v>667</v>
      </c>
      <c r="B479" s="222">
        <f>'(1) Budżet szczegółowy'!B488</f>
        <v>0</v>
      </c>
      <c r="C479" s="222">
        <f>'(1) Budżet szczegółowy'!E488</f>
        <v>0</v>
      </c>
      <c r="D479" s="223">
        <f>'(1) Budżet szczegółowy'!D488</f>
        <v>0</v>
      </c>
      <c r="E479" s="222">
        <f>'(1) Budżet szczegółowy'!C488</f>
        <v>0</v>
      </c>
      <c r="F479" s="223">
        <f t="shared" si="29"/>
        <v>0</v>
      </c>
      <c r="G479" s="225"/>
      <c r="H479" s="225"/>
      <c r="I479" s="226"/>
    </row>
    <row r="480" spans="1:9" hidden="1" outlineLevel="1">
      <c r="A480" s="221" t="s">
        <v>668</v>
      </c>
      <c r="B480" s="222">
        <f>'(1) Budżet szczegółowy'!B489</f>
        <v>0</v>
      </c>
      <c r="C480" s="222">
        <f>'(1) Budżet szczegółowy'!E489</f>
        <v>0</v>
      </c>
      <c r="D480" s="223">
        <f>'(1) Budżet szczegółowy'!D489</f>
        <v>0</v>
      </c>
      <c r="E480" s="222">
        <f>'(1) Budżet szczegółowy'!C489</f>
        <v>0</v>
      </c>
      <c r="F480" s="223">
        <f t="shared" si="29"/>
        <v>0</v>
      </c>
      <c r="G480" s="225"/>
      <c r="H480" s="225"/>
      <c r="I480" s="226"/>
    </row>
    <row r="481" spans="1:9" hidden="1" outlineLevel="1">
      <c r="A481" s="221" t="s">
        <v>669</v>
      </c>
      <c r="B481" s="222">
        <f>'(1) Budżet szczegółowy'!B490</f>
        <v>0</v>
      </c>
      <c r="C481" s="222">
        <f>'(1) Budżet szczegółowy'!E490</f>
        <v>0</v>
      </c>
      <c r="D481" s="223">
        <f>'(1) Budżet szczegółowy'!D490</f>
        <v>0</v>
      </c>
      <c r="E481" s="222">
        <f>'(1) Budżet szczegółowy'!C490</f>
        <v>0</v>
      </c>
      <c r="F481" s="223">
        <f t="shared" si="29"/>
        <v>0</v>
      </c>
      <c r="G481" s="225"/>
      <c r="H481" s="225"/>
      <c r="I481" s="226"/>
    </row>
    <row r="482" spans="1:9" hidden="1" outlineLevel="1">
      <c r="A482" s="221" t="s">
        <v>670</v>
      </c>
      <c r="B482" s="222">
        <f>'(1) Budżet szczegółowy'!B491</f>
        <v>0</v>
      </c>
      <c r="C482" s="222">
        <f>'(1) Budżet szczegółowy'!E491</f>
        <v>0</v>
      </c>
      <c r="D482" s="223">
        <f>'(1) Budżet szczegółowy'!D491</f>
        <v>0</v>
      </c>
      <c r="E482" s="222">
        <f>'(1) Budżet szczegółowy'!C491</f>
        <v>0</v>
      </c>
      <c r="F482" s="223">
        <f t="shared" si="29"/>
        <v>0</v>
      </c>
      <c r="G482" s="225"/>
      <c r="H482" s="225"/>
      <c r="I482" s="226"/>
    </row>
    <row r="483" spans="1:9" hidden="1" outlineLevel="1">
      <c r="A483" s="221" t="s">
        <v>671</v>
      </c>
      <c r="B483" s="222">
        <f>'(1) Budżet szczegółowy'!B492</f>
        <v>0</v>
      </c>
      <c r="C483" s="222">
        <f>'(1) Budżet szczegółowy'!E492</f>
        <v>0</v>
      </c>
      <c r="D483" s="223">
        <f>'(1) Budżet szczegółowy'!D492</f>
        <v>0</v>
      </c>
      <c r="E483" s="222">
        <f>'(1) Budżet szczegółowy'!C492</f>
        <v>0</v>
      </c>
      <c r="F483" s="223">
        <f t="shared" si="29"/>
        <v>0</v>
      </c>
      <c r="G483" s="225"/>
      <c r="H483" s="225"/>
      <c r="I483" s="226"/>
    </row>
    <row r="484" spans="1:9" hidden="1" outlineLevel="1">
      <c r="A484" s="221" t="s">
        <v>672</v>
      </c>
      <c r="B484" s="222">
        <f>'(1) Budżet szczegółowy'!B493</f>
        <v>0</v>
      </c>
      <c r="C484" s="222">
        <f>'(1) Budżet szczegółowy'!E493</f>
        <v>0</v>
      </c>
      <c r="D484" s="223">
        <f>'(1) Budżet szczegółowy'!D493</f>
        <v>0</v>
      </c>
      <c r="E484" s="222">
        <f>'(1) Budżet szczegółowy'!C493</f>
        <v>0</v>
      </c>
      <c r="F484" s="223">
        <f t="shared" si="29"/>
        <v>0</v>
      </c>
      <c r="G484" s="225"/>
      <c r="H484" s="225"/>
      <c r="I484" s="226"/>
    </row>
    <row r="485" spans="1:9" hidden="1" outlineLevel="1">
      <c r="A485" s="221" t="s">
        <v>673</v>
      </c>
      <c r="B485" s="222">
        <f>'(1) Budżet szczegółowy'!B494</f>
        <v>0</v>
      </c>
      <c r="C485" s="222">
        <f>'(1) Budżet szczegółowy'!E494</f>
        <v>0</v>
      </c>
      <c r="D485" s="223">
        <f>'(1) Budżet szczegółowy'!D494</f>
        <v>0</v>
      </c>
      <c r="E485" s="222">
        <f>'(1) Budżet szczegółowy'!C494</f>
        <v>0</v>
      </c>
      <c r="F485" s="223">
        <f t="shared" si="29"/>
        <v>0</v>
      </c>
      <c r="G485" s="225"/>
      <c r="H485" s="225"/>
      <c r="I485" s="226"/>
    </row>
    <row r="486" spans="1:9" hidden="1" outlineLevel="1">
      <c r="A486" s="221" t="s">
        <v>674</v>
      </c>
      <c r="B486" s="222">
        <f>'(1) Budżet szczegółowy'!B495</f>
        <v>0</v>
      </c>
      <c r="C486" s="222">
        <f>'(1) Budżet szczegółowy'!E495</f>
        <v>0</v>
      </c>
      <c r="D486" s="223">
        <f>'(1) Budżet szczegółowy'!D495</f>
        <v>0</v>
      </c>
      <c r="E486" s="222">
        <f>'(1) Budżet szczegółowy'!C495</f>
        <v>0</v>
      </c>
      <c r="F486" s="223">
        <f t="shared" si="29"/>
        <v>0</v>
      </c>
      <c r="G486" s="225"/>
      <c r="H486" s="225"/>
      <c r="I486" s="226"/>
    </row>
    <row r="487" spans="1:9" hidden="1" outlineLevel="1">
      <c r="A487" s="221" t="s">
        <v>675</v>
      </c>
      <c r="B487" s="222">
        <f>'(1) Budżet szczegółowy'!B496</f>
        <v>0</v>
      </c>
      <c r="C487" s="222">
        <f>'(1) Budżet szczegółowy'!E496</f>
        <v>0</v>
      </c>
      <c r="D487" s="223">
        <f>'(1) Budżet szczegółowy'!D496</f>
        <v>0</v>
      </c>
      <c r="E487" s="222">
        <f>'(1) Budżet szczegółowy'!C496</f>
        <v>0</v>
      </c>
      <c r="F487" s="223">
        <f t="shared" si="29"/>
        <v>0</v>
      </c>
      <c r="G487" s="225"/>
      <c r="H487" s="225"/>
      <c r="I487" s="226"/>
    </row>
    <row r="488" spans="1:9" hidden="1" outlineLevel="1">
      <c r="A488" s="221" t="s">
        <v>676</v>
      </c>
      <c r="B488" s="222">
        <f>'(1) Budżet szczegółowy'!B497</f>
        <v>0</v>
      </c>
      <c r="C488" s="222">
        <f>'(1) Budżet szczegółowy'!E497</f>
        <v>0</v>
      </c>
      <c r="D488" s="223">
        <f>'(1) Budżet szczegółowy'!D497</f>
        <v>0</v>
      </c>
      <c r="E488" s="222">
        <f>'(1) Budżet szczegółowy'!C497</f>
        <v>0</v>
      </c>
      <c r="F488" s="223">
        <f t="shared" si="29"/>
        <v>0</v>
      </c>
      <c r="G488" s="225"/>
      <c r="H488" s="225"/>
      <c r="I488" s="226"/>
    </row>
    <row r="489" spans="1:9" hidden="1" outlineLevel="1">
      <c r="A489" s="221" t="s">
        <v>677</v>
      </c>
      <c r="B489" s="222">
        <f>'(1) Budżet szczegółowy'!B498</f>
        <v>0</v>
      </c>
      <c r="C489" s="222">
        <f>'(1) Budżet szczegółowy'!E498</f>
        <v>0</v>
      </c>
      <c r="D489" s="223">
        <f>'(1) Budżet szczegółowy'!D498</f>
        <v>0</v>
      </c>
      <c r="E489" s="222">
        <f>'(1) Budżet szczegółowy'!C498</f>
        <v>0</v>
      </c>
      <c r="F489" s="223">
        <f t="shared" si="29"/>
        <v>0</v>
      </c>
      <c r="G489" s="225"/>
      <c r="H489" s="225"/>
      <c r="I489" s="226"/>
    </row>
    <row r="490" spans="1:9" hidden="1" outlineLevel="1">
      <c r="A490" s="221" t="s">
        <v>678</v>
      </c>
      <c r="B490" s="222">
        <f>'(1) Budżet szczegółowy'!B499</f>
        <v>0</v>
      </c>
      <c r="C490" s="222">
        <f>'(1) Budżet szczegółowy'!E499</f>
        <v>0</v>
      </c>
      <c r="D490" s="223">
        <f>'(1) Budżet szczegółowy'!D499</f>
        <v>0</v>
      </c>
      <c r="E490" s="222">
        <f>'(1) Budżet szczegółowy'!C499</f>
        <v>0</v>
      </c>
      <c r="F490" s="223">
        <f t="shared" si="29"/>
        <v>0</v>
      </c>
      <c r="G490" s="225"/>
      <c r="H490" s="225"/>
      <c r="I490" s="226"/>
    </row>
    <row r="491" spans="1:9" hidden="1" outlineLevel="1">
      <c r="A491" s="221" t="s">
        <v>679</v>
      </c>
      <c r="B491" s="222">
        <f>'(1) Budżet szczegółowy'!B500</f>
        <v>0</v>
      </c>
      <c r="C491" s="222">
        <f>'(1) Budżet szczegółowy'!E500</f>
        <v>0</v>
      </c>
      <c r="D491" s="223">
        <f>'(1) Budżet szczegółowy'!D500</f>
        <v>0</v>
      </c>
      <c r="E491" s="222">
        <f>'(1) Budżet szczegółowy'!C500</f>
        <v>0</v>
      </c>
      <c r="F491" s="223">
        <f t="shared" si="29"/>
        <v>0</v>
      </c>
      <c r="G491" s="225"/>
      <c r="H491" s="225"/>
      <c r="I491" s="226"/>
    </row>
    <row r="492" spans="1:9" hidden="1" outlineLevel="1">
      <c r="A492" s="221" t="s">
        <v>680</v>
      </c>
      <c r="B492" s="222">
        <f>'(1) Budżet szczegółowy'!B501</f>
        <v>0</v>
      </c>
      <c r="C492" s="222">
        <f>'(1) Budżet szczegółowy'!E501</f>
        <v>0</v>
      </c>
      <c r="D492" s="223">
        <f>'(1) Budżet szczegółowy'!D501</f>
        <v>0</v>
      </c>
      <c r="E492" s="222">
        <f>'(1) Budżet szczegółowy'!C501</f>
        <v>0</v>
      </c>
      <c r="F492" s="223">
        <f t="shared" si="29"/>
        <v>0</v>
      </c>
      <c r="G492" s="225"/>
      <c r="H492" s="225"/>
      <c r="I492" s="226"/>
    </row>
    <row r="493" spans="1:9" hidden="1" outlineLevel="1">
      <c r="A493" s="221" t="s">
        <v>681</v>
      </c>
      <c r="B493" s="222">
        <f>'(1) Budżet szczegółowy'!B502</f>
        <v>0</v>
      </c>
      <c r="C493" s="222">
        <f>'(1) Budżet szczegółowy'!E502</f>
        <v>0</v>
      </c>
      <c r="D493" s="223">
        <f>'(1) Budżet szczegółowy'!D502</f>
        <v>0</v>
      </c>
      <c r="E493" s="222">
        <f>'(1) Budżet szczegółowy'!C502</f>
        <v>0</v>
      </c>
      <c r="F493" s="223">
        <f t="shared" si="29"/>
        <v>0</v>
      </c>
      <c r="G493" s="225"/>
      <c r="H493" s="225"/>
      <c r="I493" s="226"/>
    </row>
    <row r="494" spans="1:9" hidden="1" outlineLevel="1">
      <c r="A494" s="221" t="s">
        <v>682</v>
      </c>
      <c r="B494" s="222">
        <f>'(1) Budżet szczegółowy'!B503</f>
        <v>0</v>
      </c>
      <c r="C494" s="222">
        <f>'(1) Budżet szczegółowy'!E503</f>
        <v>0</v>
      </c>
      <c r="D494" s="223">
        <f>'(1) Budżet szczegółowy'!D503</f>
        <v>0</v>
      </c>
      <c r="E494" s="222">
        <f>'(1) Budżet szczegółowy'!C503</f>
        <v>0</v>
      </c>
      <c r="F494" s="223">
        <f t="shared" si="29"/>
        <v>0</v>
      </c>
      <c r="G494" s="225"/>
      <c r="H494" s="225"/>
      <c r="I494" s="226"/>
    </row>
    <row r="495" spans="1:9" hidden="1" outlineLevel="1">
      <c r="A495" s="221" t="s">
        <v>683</v>
      </c>
      <c r="B495" s="222">
        <f>'(1) Budżet szczegółowy'!B504</f>
        <v>0</v>
      </c>
      <c r="C495" s="222">
        <f>'(1) Budżet szczegółowy'!E504</f>
        <v>0</v>
      </c>
      <c r="D495" s="223">
        <f>'(1) Budżet szczegółowy'!D504</f>
        <v>0</v>
      </c>
      <c r="E495" s="222">
        <f>'(1) Budżet szczegółowy'!C504</f>
        <v>0</v>
      </c>
      <c r="F495" s="223">
        <f t="shared" si="29"/>
        <v>0</v>
      </c>
      <c r="G495" s="225"/>
      <c r="H495" s="225"/>
      <c r="I495" s="226"/>
    </row>
    <row r="496" spans="1:9" hidden="1" outlineLevel="1">
      <c r="A496" s="221" t="s">
        <v>684</v>
      </c>
      <c r="B496" s="222">
        <f>'(1) Budżet szczegółowy'!B505</f>
        <v>0</v>
      </c>
      <c r="C496" s="222">
        <f>'(1) Budżet szczegółowy'!E505</f>
        <v>0</v>
      </c>
      <c r="D496" s="223">
        <f>'(1) Budżet szczegółowy'!D505</f>
        <v>0</v>
      </c>
      <c r="E496" s="222">
        <f>'(1) Budżet szczegółowy'!C505</f>
        <v>0</v>
      </c>
      <c r="F496" s="223">
        <f t="shared" si="29"/>
        <v>0</v>
      </c>
      <c r="G496" s="225"/>
      <c r="H496" s="225"/>
      <c r="I496" s="226"/>
    </row>
    <row r="497" spans="1:9" hidden="1" outlineLevel="1">
      <c r="A497" s="221" t="s">
        <v>685</v>
      </c>
      <c r="B497" s="222">
        <f>'(1) Budżet szczegółowy'!B506</f>
        <v>0</v>
      </c>
      <c r="C497" s="222">
        <f>'(1) Budżet szczegółowy'!E506</f>
        <v>0</v>
      </c>
      <c r="D497" s="223">
        <f>'(1) Budżet szczegółowy'!D506</f>
        <v>0</v>
      </c>
      <c r="E497" s="222">
        <f>'(1) Budżet szczegółowy'!C506</f>
        <v>0</v>
      </c>
      <c r="F497" s="223">
        <f t="shared" si="29"/>
        <v>0</v>
      </c>
      <c r="G497" s="225"/>
      <c r="H497" s="225"/>
      <c r="I497" s="226"/>
    </row>
    <row r="498" spans="1:9" hidden="1" outlineLevel="1">
      <c r="A498" s="221" t="s">
        <v>686</v>
      </c>
      <c r="B498" s="222">
        <f>'(1) Budżet szczegółowy'!B507</f>
        <v>0</v>
      </c>
      <c r="C498" s="222">
        <f>'(1) Budżet szczegółowy'!E507</f>
        <v>0</v>
      </c>
      <c r="D498" s="223">
        <f>'(1) Budżet szczegółowy'!D507</f>
        <v>0</v>
      </c>
      <c r="E498" s="222">
        <f>'(1) Budżet szczegółowy'!C507</f>
        <v>0</v>
      </c>
      <c r="F498" s="223">
        <f t="shared" si="29"/>
        <v>0</v>
      </c>
      <c r="G498" s="225"/>
      <c r="H498" s="225"/>
      <c r="I498" s="226"/>
    </row>
    <row r="499" spans="1:9" hidden="1" outlineLevel="1">
      <c r="A499" s="221" t="s">
        <v>687</v>
      </c>
      <c r="B499" s="222">
        <f>'(1) Budżet szczegółowy'!B508</f>
        <v>0</v>
      </c>
      <c r="C499" s="222">
        <f>'(1) Budżet szczegółowy'!E508</f>
        <v>0</v>
      </c>
      <c r="D499" s="223">
        <f>'(1) Budżet szczegółowy'!D508</f>
        <v>0</v>
      </c>
      <c r="E499" s="222">
        <f>'(1) Budżet szczegółowy'!C508</f>
        <v>0</v>
      </c>
      <c r="F499" s="223">
        <f t="shared" si="29"/>
        <v>0</v>
      </c>
      <c r="G499" s="225"/>
      <c r="H499" s="225"/>
      <c r="I499" s="226"/>
    </row>
    <row r="500" spans="1:9" hidden="1" outlineLevel="1">
      <c r="A500" s="221" t="s">
        <v>688</v>
      </c>
      <c r="B500" s="222">
        <f>'(1) Budżet szczegółowy'!B509</f>
        <v>0</v>
      </c>
      <c r="C500" s="222">
        <f>'(1) Budżet szczegółowy'!E509</f>
        <v>0</v>
      </c>
      <c r="D500" s="223">
        <f>'(1) Budżet szczegółowy'!D509</f>
        <v>0</v>
      </c>
      <c r="E500" s="222">
        <f>'(1) Budżet szczegółowy'!C509</f>
        <v>0</v>
      </c>
      <c r="F500" s="223">
        <f t="shared" si="29"/>
        <v>0</v>
      </c>
      <c r="G500" s="225"/>
      <c r="H500" s="225"/>
      <c r="I500" s="226"/>
    </row>
    <row r="501" spans="1:9" hidden="1" outlineLevel="1">
      <c r="A501" s="221" t="s">
        <v>689</v>
      </c>
      <c r="B501" s="222">
        <f>'(1) Budżet szczegółowy'!B510</f>
        <v>0</v>
      </c>
      <c r="C501" s="222">
        <f>'(1) Budżet szczegółowy'!E510</f>
        <v>0</v>
      </c>
      <c r="D501" s="223">
        <f>'(1) Budżet szczegółowy'!D510</f>
        <v>0</v>
      </c>
      <c r="E501" s="222">
        <f>'(1) Budżet szczegółowy'!C510</f>
        <v>0</v>
      </c>
      <c r="F501" s="223">
        <f t="shared" si="29"/>
        <v>0</v>
      </c>
      <c r="G501" s="225"/>
      <c r="H501" s="225"/>
      <c r="I501" s="226"/>
    </row>
    <row r="502" spans="1:9" hidden="1" outlineLevel="1">
      <c r="A502" s="221" t="s">
        <v>690</v>
      </c>
      <c r="B502" s="222">
        <f>'(1) Budżet szczegółowy'!B511</f>
        <v>0</v>
      </c>
      <c r="C502" s="222">
        <f>'(1) Budżet szczegółowy'!E511</f>
        <v>0</v>
      </c>
      <c r="D502" s="223">
        <f>'(1) Budżet szczegółowy'!D511</f>
        <v>0</v>
      </c>
      <c r="E502" s="222">
        <f>'(1) Budżet szczegółowy'!C511</f>
        <v>0</v>
      </c>
      <c r="F502" s="223">
        <f t="shared" si="29"/>
        <v>0</v>
      </c>
      <c r="G502" s="225"/>
      <c r="H502" s="225"/>
      <c r="I502" s="226"/>
    </row>
    <row r="503" spans="1:9" hidden="1" outlineLevel="1">
      <c r="A503" s="221" t="s">
        <v>691</v>
      </c>
      <c r="B503" s="222">
        <f>'(1) Budżet szczegółowy'!B512</f>
        <v>0</v>
      </c>
      <c r="C503" s="222">
        <f>'(1) Budżet szczegółowy'!E512</f>
        <v>0</v>
      </c>
      <c r="D503" s="223">
        <f>'(1) Budżet szczegółowy'!D512</f>
        <v>0</v>
      </c>
      <c r="E503" s="222">
        <f>'(1) Budżet szczegółowy'!C512</f>
        <v>0</v>
      </c>
      <c r="F503" s="223">
        <f t="shared" si="29"/>
        <v>0</v>
      </c>
      <c r="G503" s="225"/>
      <c r="H503" s="225"/>
      <c r="I503" s="226"/>
    </row>
    <row r="504" spans="1:9" hidden="1" outlineLevel="1">
      <c r="A504" s="221" t="s">
        <v>692</v>
      </c>
      <c r="B504" s="222">
        <f>'(1) Budżet szczegółowy'!B513</f>
        <v>0</v>
      </c>
      <c r="C504" s="222">
        <f>'(1) Budżet szczegółowy'!E513</f>
        <v>0</v>
      </c>
      <c r="D504" s="223">
        <f>'(1) Budżet szczegółowy'!D513</f>
        <v>0</v>
      </c>
      <c r="E504" s="222">
        <f>'(1) Budżet szczegółowy'!C513</f>
        <v>0</v>
      </c>
      <c r="F504" s="223">
        <f t="shared" si="29"/>
        <v>0</v>
      </c>
      <c r="G504" s="225"/>
      <c r="H504" s="225"/>
      <c r="I504" s="226"/>
    </row>
    <row r="505" spans="1:9" hidden="1" outlineLevel="1">
      <c r="A505" s="221" t="s">
        <v>693</v>
      </c>
      <c r="B505" s="222">
        <f>'(1) Budżet szczegółowy'!B514</f>
        <v>0</v>
      </c>
      <c r="C505" s="222">
        <f>'(1) Budżet szczegółowy'!E514</f>
        <v>0</v>
      </c>
      <c r="D505" s="223">
        <f>'(1) Budżet szczegółowy'!D514</f>
        <v>0</v>
      </c>
      <c r="E505" s="222">
        <f>'(1) Budżet szczegółowy'!C514</f>
        <v>0</v>
      </c>
      <c r="F505" s="223">
        <f t="shared" si="29"/>
        <v>0</v>
      </c>
      <c r="G505" s="225"/>
      <c r="H505" s="225"/>
      <c r="I505" s="226"/>
    </row>
    <row r="506" spans="1:9" hidden="1" outlineLevel="1">
      <c r="A506" s="221" t="s">
        <v>694</v>
      </c>
      <c r="B506" s="222">
        <f>'(1) Budżet szczegółowy'!B515</f>
        <v>0</v>
      </c>
      <c r="C506" s="222">
        <f>'(1) Budżet szczegółowy'!E515</f>
        <v>0</v>
      </c>
      <c r="D506" s="223">
        <f>'(1) Budżet szczegółowy'!D515</f>
        <v>0</v>
      </c>
      <c r="E506" s="222">
        <f>'(1) Budżet szczegółowy'!C515</f>
        <v>0</v>
      </c>
      <c r="F506" s="223">
        <f t="shared" si="29"/>
        <v>0</v>
      </c>
      <c r="G506" s="225"/>
      <c r="H506" s="225"/>
      <c r="I506" s="226"/>
    </row>
    <row r="507" spans="1:9" hidden="1" outlineLevel="1">
      <c r="A507" s="221" t="s">
        <v>695</v>
      </c>
      <c r="B507" s="222">
        <f>'(1) Budżet szczegółowy'!B516</f>
        <v>0</v>
      </c>
      <c r="C507" s="222">
        <f>'(1) Budżet szczegółowy'!E516</f>
        <v>0</v>
      </c>
      <c r="D507" s="223">
        <f>'(1) Budżet szczegółowy'!D516</f>
        <v>0</v>
      </c>
      <c r="E507" s="222">
        <f>'(1) Budżet szczegółowy'!C516</f>
        <v>0</v>
      </c>
      <c r="F507" s="223">
        <f t="shared" si="29"/>
        <v>0</v>
      </c>
      <c r="G507" s="225"/>
      <c r="H507" s="225"/>
      <c r="I507" s="226"/>
    </row>
    <row r="508" spans="1:9" hidden="1" outlineLevel="1">
      <c r="A508" s="221" t="s">
        <v>696</v>
      </c>
      <c r="B508" s="222">
        <f>'(1) Budżet szczegółowy'!B517</f>
        <v>0</v>
      </c>
      <c r="C508" s="222">
        <f>'(1) Budżet szczegółowy'!E517</f>
        <v>0</v>
      </c>
      <c r="D508" s="223">
        <f>'(1) Budżet szczegółowy'!D517</f>
        <v>0</v>
      </c>
      <c r="E508" s="222">
        <f>'(1) Budżet szczegółowy'!C517</f>
        <v>0</v>
      </c>
      <c r="F508" s="223">
        <f t="shared" si="29"/>
        <v>0</v>
      </c>
      <c r="G508" s="225"/>
      <c r="H508" s="225"/>
      <c r="I508" s="226"/>
    </row>
    <row r="509" spans="1:9" hidden="1" outlineLevel="1">
      <c r="A509" s="221" t="s">
        <v>697</v>
      </c>
      <c r="B509" s="222">
        <f>'(1) Budżet szczegółowy'!B518</f>
        <v>0</v>
      </c>
      <c r="C509" s="222">
        <f>'(1) Budżet szczegółowy'!E518</f>
        <v>0</v>
      </c>
      <c r="D509" s="223">
        <f>'(1) Budżet szczegółowy'!D518</f>
        <v>0</v>
      </c>
      <c r="E509" s="222">
        <f>'(1) Budżet szczegółowy'!C518</f>
        <v>0</v>
      </c>
      <c r="F509" s="223">
        <f t="shared" si="29"/>
        <v>0</v>
      </c>
      <c r="G509" s="225"/>
      <c r="H509" s="225"/>
      <c r="I509" s="226"/>
    </row>
    <row r="510" spans="1:9" hidden="1" outlineLevel="1">
      <c r="A510" s="221" t="s">
        <v>698</v>
      </c>
      <c r="B510" s="222">
        <f>'(1) Budżet szczegółowy'!B519</f>
        <v>0</v>
      </c>
      <c r="C510" s="222">
        <f>'(1) Budżet szczegółowy'!E519</f>
        <v>0</v>
      </c>
      <c r="D510" s="223">
        <f>'(1) Budżet szczegółowy'!D519</f>
        <v>0</v>
      </c>
      <c r="E510" s="222">
        <f>'(1) Budżet szczegółowy'!C519</f>
        <v>0</v>
      </c>
      <c r="F510" s="223">
        <f t="shared" si="29"/>
        <v>0</v>
      </c>
      <c r="G510" s="225"/>
      <c r="H510" s="225"/>
      <c r="I510" s="226"/>
    </row>
    <row r="511" spans="1:9" hidden="1" outlineLevel="1">
      <c r="A511" s="221" t="s">
        <v>699</v>
      </c>
      <c r="B511" s="222">
        <f>'(1) Budżet szczegółowy'!B520</f>
        <v>0</v>
      </c>
      <c r="C511" s="222">
        <f>'(1) Budżet szczegółowy'!E520</f>
        <v>0</v>
      </c>
      <c r="D511" s="223">
        <f>'(1) Budżet szczegółowy'!D520</f>
        <v>0</v>
      </c>
      <c r="E511" s="222">
        <f>'(1) Budżet szczegółowy'!C520</f>
        <v>0</v>
      </c>
      <c r="F511" s="223">
        <f t="shared" si="29"/>
        <v>0</v>
      </c>
      <c r="G511" s="225"/>
      <c r="H511" s="225"/>
      <c r="I511" s="226"/>
    </row>
    <row r="512" spans="1:9" hidden="1" outlineLevel="1">
      <c r="A512" s="221" t="s">
        <v>700</v>
      </c>
      <c r="B512" s="222">
        <f>'(1) Budżet szczegółowy'!B521</f>
        <v>0</v>
      </c>
      <c r="C512" s="222">
        <f>'(1) Budżet szczegółowy'!E521</f>
        <v>0</v>
      </c>
      <c r="D512" s="223">
        <f>'(1) Budżet szczegółowy'!D521</f>
        <v>0</v>
      </c>
      <c r="E512" s="222">
        <f>'(1) Budżet szczegółowy'!C521</f>
        <v>0</v>
      </c>
      <c r="F512" s="223">
        <f t="shared" si="29"/>
        <v>0</v>
      </c>
      <c r="G512" s="225"/>
      <c r="H512" s="225"/>
      <c r="I512" s="226"/>
    </row>
    <row r="513" spans="1:9" hidden="1" outlineLevel="1">
      <c r="A513" s="221" t="s">
        <v>701</v>
      </c>
      <c r="B513" s="222">
        <f>'(1) Budżet szczegółowy'!B522</f>
        <v>0</v>
      </c>
      <c r="C513" s="222">
        <f>'(1) Budżet szczegółowy'!E522</f>
        <v>0</v>
      </c>
      <c r="D513" s="223">
        <f>'(1) Budżet szczegółowy'!D522</f>
        <v>0</v>
      </c>
      <c r="E513" s="222">
        <f>'(1) Budżet szczegółowy'!C522</f>
        <v>0</v>
      </c>
      <c r="F513" s="223">
        <f t="shared" si="29"/>
        <v>0</v>
      </c>
      <c r="G513" s="225"/>
      <c r="H513" s="225"/>
      <c r="I513" s="226"/>
    </row>
    <row r="514" spans="1:9" hidden="1" outlineLevel="1">
      <c r="A514" s="221" t="s">
        <v>702</v>
      </c>
      <c r="B514" s="222">
        <f>'(1) Budżet szczegółowy'!B523</f>
        <v>0</v>
      </c>
      <c r="C514" s="222">
        <f>'(1) Budżet szczegółowy'!E523</f>
        <v>0</v>
      </c>
      <c r="D514" s="223">
        <f>'(1) Budżet szczegółowy'!D523</f>
        <v>0</v>
      </c>
      <c r="E514" s="222">
        <f>'(1) Budżet szczegółowy'!C523</f>
        <v>0</v>
      </c>
      <c r="F514" s="223">
        <f t="shared" si="29"/>
        <v>0</v>
      </c>
      <c r="G514" s="225"/>
      <c r="H514" s="225"/>
      <c r="I514" s="226"/>
    </row>
    <row r="515" spans="1:9" ht="12.6" hidden="1" outlineLevel="1" thickBot="1">
      <c r="A515" s="221" t="s">
        <v>703</v>
      </c>
      <c r="B515" s="222">
        <f>'(1) Budżet szczegółowy'!B524</f>
        <v>0</v>
      </c>
      <c r="C515" s="222">
        <f>'(1) Budżet szczegółowy'!E524</f>
        <v>0</v>
      </c>
      <c r="D515" s="223">
        <f>'(1) Budżet szczegółowy'!D524</f>
        <v>0</v>
      </c>
      <c r="E515" s="222">
        <f>'(1) Budżet szczegółowy'!C524</f>
        <v>0</v>
      </c>
      <c r="F515" s="223">
        <f t="shared" si="29"/>
        <v>0</v>
      </c>
      <c r="G515" s="227"/>
      <c r="H515" s="227"/>
      <c r="I515" s="228"/>
    </row>
    <row r="516" spans="1:9" ht="12.6" collapsed="1" thickBot="1">
      <c r="A516" s="469" t="s">
        <v>25</v>
      </c>
      <c r="B516" s="470"/>
      <c r="C516" s="470"/>
      <c r="D516" s="470"/>
      <c r="E516" s="470"/>
      <c r="F516" s="229">
        <f>SUM(F6,F57,F108,F159,F210,F261,F312,F363,F414,F465)</f>
        <v>0</v>
      </c>
      <c r="G516" s="229">
        <f t="shared" ref="G516:I516" si="30">SUM(G6,G57,G108,G159,G210,G261,G312,G363,G414,G465)</f>
        <v>0</v>
      </c>
      <c r="H516" s="229">
        <f t="shared" si="30"/>
        <v>0</v>
      </c>
      <c r="I516" s="229">
        <f t="shared" si="30"/>
        <v>0</v>
      </c>
    </row>
    <row r="517" spans="1:9">
      <c r="A517" s="230" t="s">
        <v>26</v>
      </c>
      <c r="B517" s="471" t="s">
        <v>27</v>
      </c>
      <c r="C517" s="471"/>
      <c r="D517" s="471"/>
      <c r="E517" s="471"/>
      <c r="F517" s="471"/>
      <c r="G517" s="471"/>
      <c r="H517" s="471"/>
      <c r="I517" s="472"/>
    </row>
    <row r="518" spans="1:9">
      <c r="A518" s="221" t="s">
        <v>28</v>
      </c>
      <c r="B518" s="222">
        <f>'(1) Budżet szczegółowy'!B528</f>
        <v>0</v>
      </c>
      <c r="C518" s="222">
        <f>'(1) Budżet szczegółowy'!E528</f>
        <v>0</v>
      </c>
      <c r="D518" s="222">
        <f>'(1) Budżet szczegółowy'!D528</f>
        <v>0</v>
      </c>
      <c r="E518" s="222">
        <f>'(1) Budżet szczegółowy'!C528</f>
        <v>0</v>
      </c>
      <c r="F518" s="223">
        <f t="shared" ref="F518:F537" si="31">D518*E518</f>
        <v>0</v>
      </c>
      <c r="G518" s="222"/>
      <c r="H518" s="222"/>
      <c r="I518" s="231"/>
    </row>
    <row r="519" spans="1:9">
      <c r="A519" s="221" t="s">
        <v>29</v>
      </c>
      <c r="B519" s="222">
        <f>'(1) Budżet szczegółowy'!B529</f>
        <v>0</v>
      </c>
      <c r="C519" s="222">
        <f>'(1) Budżet szczegółowy'!E529</f>
        <v>0</v>
      </c>
      <c r="D519" s="222">
        <f>'(1) Budżet szczegółowy'!D529</f>
        <v>0</v>
      </c>
      <c r="E519" s="222">
        <f>'(1) Budżet szczegółowy'!C529</f>
        <v>0</v>
      </c>
      <c r="F519" s="223">
        <f t="shared" si="31"/>
        <v>0</v>
      </c>
      <c r="G519" s="222"/>
      <c r="H519" s="222"/>
      <c r="I519" s="231"/>
    </row>
    <row r="520" spans="1:9">
      <c r="A520" s="221" t="s">
        <v>30</v>
      </c>
      <c r="B520" s="222">
        <f>'(1) Budżet szczegółowy'!B530</f>
        <v>0</v>
      </c>
      <c r="C520" s="222">
        <f>'(1) Budżet szczegółowy'!E530</f>
        <v>0</v>
      </c>
      <c r="D520" s="222">
        <f>'(1) Budżet szczegółowy'!D530</f>
        <v>0</v>
      </c>
      <c r="E520" s="222">
        <f>'(1) Budżet szczegółowy'!C530</f>
        <v>0</v>
      </c>
      <c r="F520" s="223">
        <f t="shared" si="31"/>
        <v>0</v>
      </c>
      <c r="G520" s="222"/>
      <c r="H520" s="222"/>
      <c r="I520" s="231"/>
    </row>
    <row r="521" spans="1:9">
      <c r="A521" s="221" t="s">
        <v>31</v>
      </c>
      <c r="B521" s="222">
        <f>'(1) Budżet szczegółowy'!B531</f>
        <v>0</v>
      </c>
      <c r="C521" s="222">
        <f>'(1) Budżet szczegółowy'!E531</f>
        <v>0</v>
      </c>
      <c r="D521" s="222">
        <f>'(1) Budżet szczegółowy'!D531</f>
        <v>0</v>
      </c>
      <c r="E521" s="222">
        <f>'(1) Budżet szczegółowy'!C531</f>
        <v>0</v>
      </c>
      <c r="F521" s="223">
        <f t="shared" si="31"/>
        <v>0</v>
      </c>
      <c r="G521" s="222"/>
      <c r="H521" s="222"/>
      <c r="I521" s="231"/>
    </row>
    <row r="522" spans="1:9">
      <c r="A522" s="221" t="s">
        <v>32</v>
      </c>
      <c r="B522" s="222">
        <f>'(1) Budżet szczegółowy'!B532</f>
        <v>0</v>
      </c>
      <c r="C522" s="222">
        <f>'(1) Budżet szczegółowy'!E532</f>
        <v>0</v>
      </c>
      <c r="D522" s="222">
        <f>'(1) Budżet szczegółowy'!D532</f>
        <v>0</v>
      </c>
      <c r="E522" s="222">
        <f>'(1) Budżet szczegółowy'!C532</f>
        <v>0</v>
      </c>
      <c r="F522" s="223">
        <f t="shared" si="31"/>
        <v>0</v>
      </c>
      <c r="G522" s="222"/>
      <c r="H522" s="222"/>
      <c r="I522" s="231"/>
    </row>
    <row r="523" spans="1:9">
      <c r="A523" s="221" t="s">
        <v>33</v>
      </c>
      <c r="B523" s="222">
        <f>'(1) Budżet szczegółowy'!B533</f>
        <v>0</v>
      </c>
      <c r="C523" s="222">
        <f>'(1) Budżet szczegółowy'!E533</f>
        <v>0</v>
      </c>
      <c r="D523" s="222">
        <f>'(1) Budżet szczegółowy'!D533</f>
        <v>0</v>
      </c>
      <c r="E523" s="222">
        <f>'(1) Budżet szczegółowy'!C533</f>
        <v>0</v>
      </c>
      <c r="F523" s="223">
        <f t="shared" si="31"/>
        <v>0</v>
      </c>
      <c r="G523" s="222"/>
      <c r="H523" s="222"/>
      <c r="I523" s="231"/>
    </row>
    <row r="524" spans="1:9">
      <c r="A524" s="221" t="s">
        <v>34</v>
      </c>
      <c r="B524" s="222">
        <f>'(1) Budżet szczegółowy'!B534</f>
        <v>0</v>
      </c>
      <c r="C524" s="222">
        <f>'(1) Budżet szczegółowy'!E534</f>
        <v>0</v>
      </c>
      <c r="D524" s="222">
        <f>'(1) Budżet szczegółowy'!D534</f>
        <v>0</v>
      </c>
      <c r="E524" s="222">
        <f>'(1) Budżet szczegółowy'!C534</f>
        <v>0</v>
      </c>
      <c r="F524" s="223">
        <f t="shared" si="31"/>
        <v>0</v>
      </c>
      <c r="G524" s="222"/>
      <c r="H524" s="222"/>
      <c r="I524" s="231"/>
    </row>
    <row r="525" spans="1:9">
      <c r="A525" s="221" t="s">
        <v>35</v>
      </c>
      <c r="B525" s="222">
        <f>'(1) Budżet szczegółowy'!B535</f>
        <v>0</v>
      </c>
      <c r="C525" s="222">
        <f>'(1) Budżet szczegółowy'!E535</f>
        <v>0</v>
      </c>
      <c r="D525" s="222">
        <f>'(1) Budżet szczegółowy'!D535</f>
        <v>0</v>
      </c>
      <c r="E525" s="222">
        <f>'(1) Budżet szczegółowy'!C535</f>
        <v>0</v>
      </c>
      <c r="F525" s="223">
        <f t="shared" si="31"/>
        <v>0</v>
      </c>
      <c r="G525" s="222"/>
      <c r="H525" s="222"/>
      <c r="I525" s="231"/>
    </row>
    <row r="526" spans="1:9">
      <c r="A526" s="221" t="s">
        <v>36</v>
      </c>
      <c r="B526" s="222">
        <f>'(1) Budżet szczegółowy'!B536</f>
        <v>0</v>
      </c>
      <c r="C526" s="222">
        <f>'(1) Budżet szczegółowy'!E536</f>
        <v>0</v>
      </c>
      <c r="D526" s="222">
        <f>'(1) Budżet szczegółowy'!D536</f>
        <v>0</v>
      </c>
      <c r="E526" s="222">
        <f>'(1) Budżet szczegółowy'!C536</f>
        <v>0</v>
      </c>
      <c r="F526" s="223">
        <f t="shared" si="31"/>
        <v>0</v>
      </c>
      <c r="G526" s="222"/>
      <c r="H526" s="222"/>
      <c r="I526" s="231"/>
    </row>
    <row r="527" spans="1:9">
      <c r="A527" s="221" t="s">
        <v>37</v>
      </c>
      <c r="B527" s="222">
        <f>'(1) Budżet szczegółowy'!B537</f>
        <v>0</v>
      </c>
      <c r="C527" s="222">
        <f>'(1) Budżet szczegółowy'!E537</f>
        <v>0</v>
      </c>
      <c r="D527" s="222">
        <f>'(1) Budżet szczegółowy'!D537</f>
        <v>0</v>
      </c>
      <c r="E527" s="222">
        <f>'(1) Budżet szczegółowy'!C537</f>
        <v>0</v>
      </c>
      <c r="F527" s="223">
        <f t="shared" si="31"/>
        <v>0</v>
      </c>
      <c r="G527" s="222"/>
      <c r="H527" s="222"/>
      <c r="I527" s="231"/>
    </row>
    <row r="528" spans="1:9" hidden="1" outlineLevel="1">
      <c r="A528" s="221" t="s">
        <v>95</v>
      </c>
      <c r="B528" s="222">
        <f>'(1) Budżet szczegółowy'!B538</f>
        <v>0</v>
      </c>
      <c r="C528" s="222">
        <f>'(1) Budżet szczegółowy'!E538</f>
        <v>0</v>
      </c>
      <c r="D528" s="222">
        <f>'(1) Budżet szczegółowy'!D538</f>
        <v>0</v>
      </c>
      <c r="E528" s="222">
        <f>'(1) Budżet szczegółowy'!C538</f>
        <v>0</v>
      </c>
      <c r="F528" s="223">
        <f t="shared" si="31"/>
        <v>0</v>
      </c>
      <c r="G528" s="222"/>
      <c r="H528" s="222"/>
      <c r="I528" s="231"/>
    </row>
    <row r="529" spans="1:9" hidden="1" outlineLevel="1">
      <c r="A529" s="221" t="s">
        <v>96</v>
      </c>
      <c r="B529" s="222">
        <f>'(1) Budżet szczegółowy'!B539</f>
        <v>0</v>
      </c>
      <c r="C529" s="222">
        <f>'(1) Budżet szczegółowy'!E539</f>
        <v>0</v>
      </c>
      <c r="D529" s="222">
        <f>'(1) Budżet szczegółowy'!D539</f>
        <v>0</v>
      </c>
      <c r="E529" s="222">
        <f>'(1) Budżet szczegółowy'!C539</f>
        <v>0</v>
      </c>
      <c r="F529" s="223">
        <f t="shared" si="31"/>
        <v>0</v>
      </c>
      <c r="G529" s="222"/>
      <c r="H529" s="222"/>
      <c r="I529" s="231"/>
    </row>
    <row r="530" spans="1:9" hidden="1" outlineLevel="1">
      <c r="A530" s="221" t="s">
        <v>97</v>
      </c>
      <c r="B530" s="222">
        <f>'(1) Budżet szczegółowy'!B540</f>
        <v>0</v>
      </c>
      <c r="C530" s="222">
        <f>'(1) Budżet szczegółowy'!E540</f>
        <v>0</v>
      </c>
      <c r="D530" s="222">
        <f>'(1) Budżet szczegółowy'!D540</f>
        <v>0</v>
      </c>
      <c r="E530" s="222">
        <f>'(1) Budżet szczegółowy'!C540</f>
        <v>0</v>
      </c>
      <c r="F530" s="223">
        <f t="shared" si="31"/>
        <v>0</v>
      </c>
      <c r="G530" s="222"/>
      <c r="H530" s="222"/>
      <c r="I530" s="231"/>
    </row>
    <row r="531" spans="1:9" hidden="1" outlineLevel="1">
      <c r="A531" s="221" t="s">
        <v>98</v>
      </c>
      <c r="B531" s="222">
        <f>'(1) Budżet szczegółowy'!B541</f>
        <v>0</v>
      </c>
      <c r="C531" s="222">
        <f>'(1) Budżet szczegółowy'!E541</f>
        <v>0</v>
      </c>
      <c r="D531" s="222">
        <f>'(1) Budżet szczegółowy'!D541</f>
        <v>0</v>
      </c>
      <c r="E531" s="222">
        <f>'(1) Budżet szczegółowy'!C541</f>
        <v>0</v>
      </c>
      <c r="F531" s="223">
        <f t="shared" si="31"/>
        <v>0</v>
      </c>
      <c r="G531" s="222"/>
      <c r="H531" s="222"/>
      <c r="I531" s="231"/>
    </row>
    <row r="532" spans="1:9" hidden="1" outlineLevel="1">
      <c r="A532" s="221" t="s">
        <v>99</v>
      </c>
      <c r="B532" s="222">
        <f>'(1) Budżet szczegółowy'!B542</f>
        <v>0</v>
      </c>
      <c r="C532" s="222">
        <f>'(1) Budżet szczegółowy'!E542</f>
        <v>0</v>
      </c>
      <c r="D532" s="222">
        <f>'(1) Budżet szczegółowy'!D542</f>
        <v>0</v>
      </c>
      <c r="E532" s="222">
        <f>'(1) Budżet szczegółowy'!C542</f>
        <v>0</v>
      </c>
      <c r="F532" s="223">
        <f t="shared" si="31"/>
        <v>0</v>
      </c>
      <c r="G532" s="222"/>
      <c r="H532" s="222"/>
      <c r="I532" s="231"/>
    </row>
    <row r="533" spans="1:9" hidden="1" outlineLevel="1">
      <c r="A533" s="221" t="s">
        <v>100</v>
      </c>
      <c r="B533" s="222">
        <f>'(1) Budżet szczegółowy'!B543</f>
        <v>0</v>
      </c>
      <c r="C533" s="222">
        <f>'(1) Budżet szczegółowy'!E543</f>
        <v>0</v>
      </c>
      <c r="D533" s="222">
        <f>'(1) Budżet szczegółowy'!D543</f>
        <v>0</v>
      </c>
      <c r="E533" s="222">
        <f>'(1) Budżet szczegółowy'!C543</f>
        <v>0</v>
      </c>
      <c r="F533" s="223">
        <f t="shared" si="31"/>
        <v>0</v>
      </c>
      <c r="G533" s="222"/>
      <c r="H533" s="222"/>
      <c r="I533" s="231"/>
    </row>
    <row r="534" spans="1:9" hidden="1" outlineLevel="1">
      <c r="A534" s="221" t="s">
        <v>101</v>
      </c>
      <c r="B534" s="222">
        <f>'(1) Budżet szczegółowy'!B544</f>
        <v>0</v>
      </c>
      <c r="C534" s="222">
        <f>'(1) Budżet szczegółowy'!E544</f>
        <v>0</v>
      </c>
      <c r="D534" s="222">
        <f>'(1) Budżet szczegółowy'!D544</f>
        <v>0</v>
      </c>
      <c r="E534" s="222">
        <f>'(1) Budżet szczegółowy'!C544</f>
        <v>0</v>
      </c>
      <c r="F534" s="223">
        <f t="shared" si="31"/>
        <v>0</v>
      </c>
      <c r="G534" s="222"/>
      <c r="H534" s="222"/>
      <c r="I534" s="231"/>
    </row>
    <row r="535" spans="1:9" hidden="1" outlineLevel="1">
      <c r="A535" s="221" t="s">
        <v>102</v>
      </c>
      <c r="B535" s="222">
        <f>'(1) Budżet szczegółowy'!B545</f>
        <v>0</v>
      </c>
      <c r="C535" s="222">
        <f>'(1) Budżet szczegółowy'!E545</f>
        <v>0</v>
      </c>
      <c r="D535" s="222">
        <f>'(1) Budżet szczegółowy'!D545</f>
        <v>0</v>
      </c>
      <c r="E535" s="222">
        <f>'(1) Budżet szczegółowy'!C545</f>
        <v>0</v>
      </c>
      <c r="F535" s="223">
        <f t="shared" si="31"/>
        <v>0</v>
      </c>
      <c r="G535" s="222"/>
      <c r="H535" s="222"/>
      <c r="I535" s="231"/>
    </row>
    <row r="536" spans="1:9" hidden="1" outlineLevel="1">
      <c r="A536" s="221" t="s">
        <v>103</v>
      </c>
      <c r="B536" s="222">
        <f>'(1) Budżet szczegółowy'!B546</f>
        <v>0</v>
      </c>
      <c r="C536" s="222">
        <f>'(1) Budżet szczegółowy'!E546</f>
        <v>0</v>
      </c>
      <c r="D536" s="222">
        <f>'(1) Budżet szczegółowy'!D546</f>
        <v>0</v>
      </c>
      <c r="E536" s="222">
        <f>'(1) Budżet szczegółowy'!C546</f>
        <v>0</v>
      </c>
      <c r="F536" s="223">
        <f t="shared" si="31"/>
        <v>0</v>
      </c>
      <c r="G536" s="222"/>
      <c r="H536" s="222"/>
      <c r="I536" s="231"/>
    </row>
    <row r="537" spans="1:9" hidden="1" outlineLevel="1">
      <c r="A537" s="221" t="s">
        <v>728</v>
      </c>
      <c r="B537" s="222">
        <f>'(1) Budżet szczegółowy'!B547</f>
        <v>0</v>
      </c>
      <c r="C537" s="222">
        <f>'(1) Budżet szczegółowy'!E547</f>
        <v>0</v>
      </c>
      <c r="D537" s="222">
        <f>'(1) Budżet szczegółowy'!D547</f>
        <v>0</v>
      </c>
      <c r="E537" s="222">
        <f>'(1) Budżet szczegółowy'!C547</f>
        <v>0</v>
      </c>
      <c r="F537" s="223">
        <f t="shared" si="31"/>
        <v>0</v>
      </c>
      <c r="G537" s="222"/>
      <c r="H537" s="222"/>
      <c r="I537" s="231"/>
    </row>
    <row r="538" spans="1:9" ht="12.6" collapsed="1" thickBot="1">
      <c r="A538" s="473" t="s">
        <v>38</v>
      </c>
      <c r="B538" s="474"/>
      <c r="C538" s="474"/>
      <c r="D538" s="474"/>
      <c r="E538" s="474"/>
      <c r="F538" s="232">
        <f>SUM(F518:F537)</f>
        <v>0</v>
      </c>
      <c r="G538" s="232">
        <f t="shared" ref="G538:I538" si="32">SUM(G518:G537)</f>
        <v>0</v>
      </c>
      <c r="H538" s="232">
        <f t="shared" si="32"/>
        <v>0</v>
      </c>
      <c r="I538" s="233">
        <f t="shared" si="32"/>
        <v>0</v>
      </c>
    </row>
    <row r="539" spans="1:9" ht="12.6" thickBot="1">
      <c r="A539" s="475" t="s">
        <v>39</v>
      </c>
      <c r="B539" s="476"/>
      <c r="C539" s="476"/>
      <c r="D539" s="476"/>
      <c r="E539" s="476"/>
      <c r="F539" s="234">
        <f>F516+F538</f>
        <v>0</v>
      </c>
      <c r="G539" s="234">
        <f t="shared" ref="G539:I539" si="33">G516+G538</f>
        <v>0</v>
      </c>
      <c r="H539" s="234">
        <f t="shared" si="33"/>
        <v>0</v>
      </c>
      <c r="I539" s="234">
        <f t="shared" si="33"/>
        <v>0</v>
      </c>
    </row>
  </sheetData>
  <mergeCells count="14">
    <mergeCell ref="A516:E516"/>
    <mergeCell ref="B517:I517"/>
    <mergeCell ref="A538:E538"/>
    <mergeCell ref="A539:E539"/>
    <mergeCell ref="K9:N9"/>
    <mergeCell ref="K8:S8"/>
    <mergeCell ref="A2:I2"/>
    <mergeCell ref="A3:A4"/>
    <mergeCell ref="B3:B4"/>
    <mergeCell ref="D3:D4"/>
    <mergeCell ref="E3:E4"/>
    <mergeCell ref="C3:C4"/>
    <mergeCell ref="F3:I3"/>
    <mergeCell ref="B5:I5"/>
  </mergeCells>
  <pageMargins left="0.7" right="0.7" top="0.75" bottom="0.75" header="0.3" footer="0.3"/>
  <pageSetup paperSize="9" orientation="portrait" r:id="rId1"/>
  <ignoredErrors>
    <ignoredError sqref="F465 F57:F66 F108:F117 F159:F168 F210:F211 F261:F262 F312:F313 F363:F364 F414:F4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2:I12"/>
  <sheetViews>
    <sheetView showGridLines="0" workbookViewId="0"/>
  </sheetViews>
  <sheetFormatPr defaultColWidth="8.77734375" defaultRowHeight="14.4"/>
  <cols>
    <col min="1" max="1" width="6" style="5" customWidth="1"/>
    <col min="2" max="2" width="45.44140625" style="5" customWidth="1"/>
    <col min="3" max="3" width="15.77734375" style="5" customWidth="1"/>
    <col min="4" max="4" width="12" style="5" customWidth="1"/>
    <col min="5" max="16384" width="8.77734375" style="5"/>
  </cols>
  <sheetData>
    <row r="2" spans="1:9">
      <c r="A2" s="477" t="s">
        <v>40</v>
      </c>
      <c r="B2" s="477"/>
      <c r="C2" s="477"/>
      <c r="D2" s="477"/>
    </row>
    <row r="3" spans="1:9">
      <c r="A3" s="7" t="s">
        <v>6</v>
      </c>
      <c r="B3" s="7" t="s">
        <v>41</v>
      </c>
      <c r="C3" s="7" t="s">
        <v>12</v>
      </c>
      <c r="D3" s="7" t="s">
        <v>42</v>
      </c>
    </row>
    <row r="4" spans="1:9">
      <c r="A4" s="6" t="s">
        <v>43</v>
      </c>
      <c r="B4" s="6" t="s">
        <v>39</v>
      </c>
      <c r="C4" s="275">
        <f>'(4) OFERTA-Kalkulacja kosztów'!F539</f>
        <v>0</v>
      </c>
      <c r="D4" s="274" t="str">
        <f>IF(C4&lt;&gt;0,C4/C4,"")</f>
        <v/>
      </c>
    </row>
    <row r="5" spans="1:9">
      <c r="A5" s="6" t="s">
        <v>44</v>
      </c>
      <c r="B5" s="6" t="s">
        <v>49</v>
      </c>
      <c r="C5" s="275">
        <f>'(1) Budżet szczegółowy'!H549</f>
        <v>0</v>
      </c>
      <c r="D5" s="274" t="str">
        <f>IF(C5&lt;&gt;0,C5/$C$4,"")</f>
        <v/>
      </c>
    </row>
    <row r="6" spans="1:9">
      <c r="A6" s="6" t="s">
        <v>45</v>
      </c>
      <c r="B6" s="6" t="s">
        <v>50</v>
      </c>
      <c r="C6" s="275">
        <f>SUM(C7:C8)</f>
        <v>0</v>
      </c>
      <c r="D6" s="274" t="str">
        <f>IF(C6&lt;&gt;0,SUM(D7:D8),"")</f>
        <v/>
      </c>
    </row>
    <row r="7" spans="1:9">
      <c r="A7" s="6" t="s">
        <v>46</v>
      </c>
      <c r="B7" s="6" t="s">
        <v>51</v>
      </c>
      <c r="C7" s="275">
        <f>'(1) Budżet szczegółowy'!I549</f>
        <v>0</v>
      </c>
      <c r="D7" s="274" t="str">
        <f t="shared" ref="D7:D9" si="0">IF(C7&lt;&gt;0,C7/$C$4,"")</f>
        <v/>
      </c>
    </row>
    <row r="8" spans="1:9">
      <c r="A8" s="6" t="s">
        <v>47</v>
      </c>
      <c r="B8" s="6" t="s">
        <v>52</v>
      </c>
      <c r="C8" s="275">
        <f>'(1) Budżet szczegółowy'!M549+'(1) Budżet szczegółowy'!N549</f>
        <v>0</v>
      </c>
      <c r="D8" s="274" t="str">
        <f t="shared" si="0"/>
        <v/>
      </c>
    </row>
    <row r="9" spans="1:9">
      <c r="A9" s="6" t="s">
        <v>48</v>
      </c>
      <c r="B9" s="6" t="s">
        <v>53</v>
      </c>
      <c r="C9" s="275">
        <f>'(1) Budżet szczegółowy'!J549</f>
        <v>0</v>
      </c>
      <c r="D9" s="274" t="str">
        <f t="shared" si="0"/>
        <v/>
      </c>
    </row>
    <row r="12" spans="1:9" ht="14.55" customHeight="1">
      <c r="A12" s="478"/>
      <c r="B12" s="478"/>
      <c r="C12" s="478"/>
      <c r="D12" s="478"/>
      <c r="E12" s="478"/>
      <c r="F12" s="478"/>
      <c r="G12" s="478"/>
      <c r="H12" s="478"/>
      <c r="I12" s="478"/>
    </row>
  </sheetData>
  <mergeCells count="2">
    <mergeCell ref="A2:D2"/>
    <mergeCell ref="A12:I12"/>
  </mergeCells>
  <pageMargins left="0.7" right="0.7" top="0.75" bottom="0.75" header="0.3" footer="0.3"/>
  <pageSetup paperSize="9" orientation="portrait" r:id="rId1"/>
  <ignoredErrors>
    <ignoredError sqref="D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F13"/>
  <sheetViews>
    <sheetView showGridLines="0" zoomScale="98" zoomScaleNormal="98" workbookViewId="0"/>
  </sheetViews>
  <sheetFormatPr defaultColWidth="8.77734375" defaultRowHeight="14.4"/>
  <cols>
    <col min="1" max="1" width="5.21875" style="5" customWidth="1"/>
    <col min="2" max="2" width="43.77734375" style="5" customWidth="1"/>
    <col min="3" max="6" width="12.21875" style="5" customWidth="1"/>
    <col min="7" max="16384" width="8.77734375" style="5"/>
  </cols>
  <sheetData>
    <row r="2" spans="1:6">
      <c r="A2" s="477" t="s">
        <v>54</v>
      </c>
      <c r="B2" s="477"/>
      <c r="C2" s="477"/>
      <c r="D2" s="477"/>
      <c r="E2" s="477"/>
      <c r="F2" s="477"/>
    </row>
    <row r="3" spans="1:6">
      <c r="A3" s="7" t="s">
        <v>6</v>
      </c>
      <c r="B3" s="7" t="s">
        <v>41</v>
      </c>
      <c r="C3" s="479" t="s">
        <v>12</v>
      </c>
      <c r="D3" s="479"/>
      <c r="E3" s="479"/>
      <c r="F3" s="479"/>
    </row>
    <row r="4" spans="1:6">
      <c r="A4" s="6"/>
      <c r="B4" s="6"/>
      <c r="C4" s="9" t="s">
        <v>14</v>
      </c>
      <c r="D4" s="9" t="s">
        <v>15</v>
      </c>
      <c r="E4" s="9" t="s">
        <v>16</v>
      </c>
      <c r="F4" s="9" t="s">
        <v>17</v>
      </c>
    </row>
    <row r="5" spans="1:6">
      <c r="A5" s="6" t="s">
        <v>43</v>
      </c>
      <c r="B5" s="6" t="s">
        <v>84</v>
      </c>
      <c r="C5" s="10">
        <f>'(4) OFERTA-Kalkulacja kosztów'!F539</f>
        <v>0</v>
      </c>
      <c r="D5" s="275">
        <f>'(4) OFERTA-Kalkulacja kosztów'!G539</f>
        <v>0</v>
      </c>
      <c r="E5" s="275">
        <f>'(4) OFERTA-Kalkulacja kosztów'!H539</f>
        <v>0</v>
      </c>
      <c r="F5" s="275">
        <f>'(4) OFERTA-Kalkulacja kosztów'!I539</f>
        <v>0</v>
      </c>
    </row>
    <row r="6" spans="1:6">
      <c r="A6" s="6" t="s">
        <v>44</v>
      </c>
      <c r="B6" s="6" t="s">
        <v>85</v>
      </c>
      <c r="C6" s="10">
        <f t="shared" ref="C6:C9" si="0">SUM(D6:F6)</f>
        <v>0</v>
      </c>
      <c r="D6" s="246"/>
      <c r="E6" s="246"/>
      <c r="F6" s="246"/>
    </row>
    <row r="7" spans="1:6">
      <c r="A7" s="6" t="s">
        <v>45</v>
      </c>
      <c r="B7" s="6" t="s">
        <v>86</v>
      </c>
      <c r="C7" s="10">
        <f t="shared" si="0"/>
        <v>0</v>
      </c>
      <c r="D7" s="246"/>
      <c r="E7" s="246"/>
      <c r="F7" s="246"/>
    </row>
    <row r="8" spans="1:6">
      <c r="A8" s="6" t="s">
        <v>48</v>
      </c>
      <c r="B8" s="6" t="s">
        <v>87</v>
      </c>
      <c r="C8" s="10">
        <f t="shared" si="0"/>
        <v>0</v>
      </c>
      <c r="D8" s="246"/>
      <c r="E8" s="246"/>
      <c r="F8" s="246"/>
    </row>
    <row r="9" spans="1:6">
      <c r="A9" s="6" t="s">
        <v>55</v>
      </c>
      <c r="B9" s="6" t="s">
        <v>88</v>
      </c>
      <c r="C9" s="10">
        <f t="shared" si="0"/>
        <v>0</v>
      </c>
      <c r="D9" s="246"/>
      <c r="E9" s="246"/>
      <c r="F9" s="246"/>
    </row>
    <row r="10" spans="1:6">
      <c r="A10" s="480" t="s">
        <v>39</v>
      </c>
      <c r="B10" s="481"/>
      <c r="C10" s="11">
        <f>SUM(C5:C9)</f>
        <v>0</v>
      </c>
      <c r="D10" s="11">
        <f t="shared" ref="D10:F10" si="1">SUM(D5:D9)</f>
        <v>0</v>
      </c>
      <c r="E10" s="11">
        <f t="shared" si="1"/>
        <v>0</v>
      </c>
      <c r="F10" s="11">
        <f t="shared" si="1"/>
        <v>0</v>
      </c>
    </row>
    <row r="13" spans="1:6">
      <c r="A13" s="478"/>
      <c r="B13" s="478"/>
      <c r="C13" s="478"/>
      <c r="D13" s="478"/>
      <c r="E13" s="478"/>
    </row>
  </sheetData>
  <mergeCells count="4">
    <mergeCell ref="A2:F2"/>
    <mergeCell ref="C3:F3"/>
    <mergeCell ref="A10:B10"/>
    <mergeCell ref="A13:E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M568"/>
  <sheetViews>
    <sheetView showGridLines="0" zoomScale="99" zoomScaleNormal="99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8.77734375" defaultRowHeight="12" outlineLevelRow="2"/>
  <cols>
    <col min="1" max="1" width="6" style="214" bestFit="1" customWidth="1"/>
    <col min="2" max="2" width="50.109375" style="214" customWidth="1"/>
    <col min="3" max="3" width="15.77734375" style="214" customWidth="1"/>
    <col min="4" max="4" width="18.21875" style="214" customWidth="1"/>
    <col min="5" max="5" width="12.21875" style="214" customWidth="1"/>
    <col min="6" max="7" width="13.5546875" style="214" customWidth="1"/>
    <col min="8" max="16384" width="8.77734375" style="214"/>
  </cols>
  <sheetData>
    <row r="2" spans="1:13" s="5" customFormat="1" ht="14.55" customHeight="1">
      <c r="A2" s="487" t="s">
        <v>56</v>
      </c>
      <c r="B2" s="487"/>
      <c r="C2" s="487"/>
      <c r="D2" s="487"/>
    </row>
    <row r="3" spans="1:13" ht="12" customHeight="1"/>
    <row r="4" spans="1:13" ht="12" customHeight="1">
      <c r="A4" s="488" t="s">
        <v>57</v>
      </c>
      <c r="B4" s="489"/>
      <c r="C4" s="489"/>
      <c r="D4" s="489"/>
    </row>
    <row r="5" spans="1:13" ht="36">
      <c r="A5" s="236" t="s">
        <v>6</v>
      </c>
      <c r="B5" s="236" t="s">
        <v>9</v>
      </c>
      <c r="C5" s="215" t="s">
        <v>58</v>
      </c>
      <c r="D5" s="215" t="s">
        <v>59</v>
      </c>
    </row>
    <row r="6" spans="1:13">
      <c r="A6" s="236" t="s">
        <v>18</v>
      </c>
      <c r="B6" s="236" t="s">
        <v>19</v>
      </c>
      <c r="C6" s="236"/>
      <c r="D6" s="236"/>
    </row>
    <row r="7" spans="1:13">
      <c r="A7" s="222" t="s">
        <v>20</v>
      </c>
      <c r="B7" s="222" t="str">
        <f>'(1) Budżet szczegółowy'!B6:N6</f>
        <v>DZIAŁANIE 1</v>
      </c>
      <c r="C7" s="223">
        <f>'(4) OFERTA-Kalkulacja kosztów'!F6</f>
        <v>0</v>
      </c>
      <c r="D7" s="223">
        <f>'(3) Monitoring'!K5</f>
        <v>0</v>
      </c>
    </row>
    <row r="8" spans="1:13">
      <c r="A8" s="222" t="s">
        <v>246</v>
      </c>
      <c r="B8" s="222">
        <f>'(1) Budżet szczegółowy'!B7</f>
        <v>0</v>
      </c>
      <c r="C8" s="223">
        <f>'(4) OFERTA-Kalkulacja kosztów'!F7</f>
        <v>0</v>
      </c>
      <c r="D8" s="223" t="str">
        <f>'(3) Monitoring'!K6</f>
        <v/>
      </c>
    </row>
    <row r="9" spans="1:13">
      <c r="A9" s="221" t="s">
        <v>247</v>
      </c>
      <c r="B9" s="222">
        <f>'(1) Budżet szczegółowy'!B8</f>
        <v>0</v>
      </c>
      <c r="C9" s="223">
        <f>'(4) OFERTA-Kalkulacja kosztów'!F8</f>
        <v>0</v>
      </c>
      <c r="D9" s="223" t="str">
        <f>'(3) Monitoring'!K7</f>
        <v/>
      </c>
      <c r="E9" s="465"/>
      <c r="F9" s="465"/>
      <c r="G9" s="465"/>
      <c r="H9" s="465"/>
      <c r="I9" s="465"/>
      <c r="J9" s="465"/>
      <c r="K9" s="465"/>
      <c r="L9" s="465"/>
      <c r="M9" s="465"/>
    </row>
    <row r="10" spans="1:13">
      <c r="A10" s="221" t="s">
        <v>248</v>
      </c>
      <c r="B10" s="222">
        <f>'(1) Budżet szczegółowy'!B9</f>
        <v>0</v>
      </c>
      <c r="C10" s="223">
        <f>'(4) OFERTA-Kalkulacja kosztów'!F9</f>
        <v>0</v>
      </c>
      <c r="D10" s="223" t="str">
        <f>'(3) Monitoring'!K8</f>
        <v/>
      </c>
      <c r="E10" s="465"/>
      <c r="F10" s="465"/>
      <c r="G10" s="465"/>
      <c r="H10" s="465"/>
    </row>
    <row r="11" spans="1:13">
      <c r="A11" s="221" t="s">
        <v>249</v>
      </c>
      <c r="B11" s="222">
        <f>'(1) Budżet szczegółowy'!B10</f>
        <v>0</v>
      </c>
      <c r="C11" s="223">
        <f>'(4) OFERTA-Kalkulacja kosztów'!F10</f>
        <v>0</v>
      </c>
      <c r="D11" s="223" t="str">
        <f>'(3) Monitoring'!K9</f>
        <v/>
      </c>
    </row>
    <row r="12" spans="1:13" ht="12.6" thickBot="1">
      <c r="A12" s="221" t="s">
        <v>250</v>
      </c>
      <c r="B12" s="222">
        <f>'(1) Budżet szczegółowy'!B11</f>
        <v>0</v>
      </c>
      <c r="C12" s="223">
        <f>'(4) OFERTA-Kalkulacja kosztów'!F11</f>
        <v>0</v>
      </c>
      <c r="D12" s="223" t="str">
        <f>'(3) Monitoring'!K10</f>
        <v/>
      </c>
    </row>
    <row r="13" spans="1:13" hidden="1" outlineLevel="1">
      <c r="A13" s="221" t="s">
        <v>251</v>
      </c>
      <c r="B13" s="222">
        <f>'(1) Budżet szczegółowy'!B12</f>
        <v>0</v>
      </c>
      <c r="C13" s="223">
        <f>'(4) OFERTA-Kalkulacja kosztów'!F12</f>
        <v>0</v>
      </c>
      <c r="D13" s="223" t="str">
        <f>'(3) Monitoring'!K11</f>
        <v/>
      </c>
    </row>
    <row r="14" spans="1:13" hidden="1" outlineLevel="1">
      <c r="A14" s="221" t="s">
        <v>252</v>
      </c>
      <c r="B14" s="222">
        <f>'(1) Budżet szczegółowy'!B13</f>
        <v>0</v>
      </c>
      <c r="C14" s="223">
        <f>'(4) OFERTA-Kalkulacja kosztów'!F13</f>
        <v>0</v>
      </c>
      <c r="D14" s="223" t="str">
        <f>'(3) Monitoring'!K12</f>
        <v/>
      </c>
    </row>
    <row r="15" spans="1:13" hidden="1" outlineLevel="1">
      <c r="A15" s="221" t="s">
        <v>203</v>
      </c>
      <c r="B15" s="222">
        <f>'(1) Budżet szczegółowy'!B14</f>
        <v>0</v>
      </c>
      <c r="C15" s="223">
        <f>'(4) OFERTA-Kalkulacja kosztów'!F14</f>
        <v>0</v>
      </c>
      <c r="D15" s="223" t="str">
        <f>'(3) Monitoring'!K13</f>
        <v/>
      </c>
    </row>
    <row r="16" spans="1:13" hidden="1" outlineLevel="1">
      <c r="A16" s="221" t="s">
        <v>204</v>
      </c>
      <c r="B16" s="222">
        <f>'(1) Budżet szczegółowy'!B15</f>
        <v>0</v>
      </c>
      <c r="C16" s="223">
        <f>'(4) OFERTA-Kalkulacja kosztów'!F15</f>
        <v>0</v>
      </c>
      <c r="D16" s="223" t="str">
        <f>'(3) Monitoring'!K14</f>
        <v/>
      </c>
    </row>
    <row r="17" spans="1:4" hidden="1" outlineLevel="1">
      <c r="A17" s="221" t="s">
        <v>205</v>
      </c>
      <c r="B17" s="222">
        <f>'(1) Budżet szczegółowy'!B16</f>
        <v>0</v>
      </c>
      <c r="C17" s="223">
        <f>'(4) OFERTA-Kalkulacja kosztów'!F16</f>
        <v>0</v>
      </c>
      <c r="D17" s="223" t="str">
        <f>'(3) Monitoring'!K15</f>
        <v/>
      </c>
    </row>
    <row r="18" spans="1:4" hidden="1" outlineLevel="1">
      <c r="A18" s="221" t="s">
        <v>206</v>
      </c>
      <c r="B18" s="222">
        <f>'(1) Budżet szczegółowy'!B17</f>
        <v>0</v>
      </c>
      <c r="C18" s="223">
        <f>'(4) OFERTA-Kalkulacja kosztów'!F17</f>
        <v>0</v>
      </c>
      <c r="D18" s="223" t="str">
        <f>'(3) Monitoring'!K16</f>
        <v/>
      </c>
    </row>
    <row r="19" spans="1:4" hidden="1" outlineLevel="1">
      <c r="A19" s="221" t="s">
        <v>207</v>
      </c>
      <c r="B19" s="222">
        <f>'(1) Budżet szczegółowy'!B18</f>
        <v>0</v>
      </c>
      <c r="C19" s="223">
        <f>'(4) OFERTA-Kalkulacja kosztów'!F18</f>
        <v>0</v>
      </c>
      <c r="D19" s="223" t="str">
        <f>'(3) Monitoring'!K17</f>
        <v/>
      </c>
    </row>
    <row r="20" spans="1:4" hidden="1" outlineLevel="1">
      <c r="A20" s="221" t="s">
        <v>208</v>
      </c>
      <c r="B20" s="222">
        <f>'(1) Budżet szczegółowy'!B19</f>
        <v>0</v>
      </c>
      <c r="C20" s="223">
        <f>'(4) OFERTA-Kalkulacja kosztów'!F19</f>
        <v>0</v>
      </c>
      <c r="D20" s="223" t="str">
        <f>'(3) Monitoring'!K18</f>
        <v/>
      </c>
    </row>
    <row r="21" spans="1:4" hidden="1" outlineLevel="1">
      <c r="A21" s="221" t="s">
        <v>209</v>
      </c>
      <c r="B21" s="222">
        <f>'(1) Budżet szczegółowy'!B20</f>
        <v>0</v>
      </c>
      <c r="C21" s="223">
        <f>'(4) OFERTA-Kalkulacja kosztów'!F20</f>
        <v>0</v>
      </c>
      <c r="D21" s="223" t="str">
        <f>'(3) Monitoring'!K19</f>
        <v/>
      </c>
    </row>
    <row r="22" spans="1:4" hidden="1" outlineLevel="1">
      <c r="A22" s="221" t="s">
        <v>210</v>
      </c>
      <c r="B22" s="222">
        <f>'(1) Budżet szczegółowy'!B21</f>
        <v>0</v>
      </c>
      <c r="C22" s="223">
        <f>'(4) OFERTA-Kalkulacja kosztów'!F21</f>
        <v>0</v>
      </c>
      <c r="D22" s="223" t="str">
        <f>'(3) Monitoring'!K20</f>
        <v/>
      </c>
    </row>
    <row r="23" spans="1:4" hidden="1" outlineLevel="1">
      <c r="A23" s="221" t="s">
        <v>211</v>
      </c>
      <c r="B23" s="222">
        <f>'(1) Budżet szczegółowy'!B22</f>
        <v>0</v>
      </c>
      <c r="C23" s="223">
        <f>'(4) OFERTA-Kalkulacja kosztów'!F22</f>
        <v>0</v>
      </c>
      <c r="D23" s="223" t="str">
        <f>'(3) Monitoring'!K21</f>
        <v/>
      </c>
    </row>
    <row r="24" spans="1:4" hidden="1" outlineLevel="1">
      <c r="A24" s="221" t="s">
        <v>212</v>
      </c>
      <c r="B24" s="222">
        <f>'(1) Budżet szczegółowy'!B23</f>
        <v>0</v>
      </c>
      <c r="C24" s="223">
        <f>'(4) OFERTA-Kalkulacja kosztów'!F23</f>
        <v>0</v>
      </c>
      <c r="D24" s="223" t="str">
        <f>'(3) Monitoring'!K22</f>
        <v/>
      </c>
    </row>
    <row r="25" spans="1:4" hidden="1" outlineLevel="1">
      <c r="A25" s="221" t="s">
        <v>213</v>
      </c>
      <c r="B25" s="222">
        <f>'(1) Budżet szczegółowy'!B24</f>
        <v>0</v>
      </c>
      <c r="C25" s="223">
        <f>'(4) OFERTA-Kalkulacja kosztów'!F24</f>
        <v>0</v>
      </c>
      <c r="D25" s="223" t="str">
        <f>'(3) Monitoring'!K23</f>
        <v/>
      </c>
    </row>
    <row r="26" spans="1:4" hidden="1" outlineLevel="1">
      <c r="A26" s="221" t="s">
        <v>214</v>
      </c>
      <c r="B26" s="222">
        <f>'(1) Budżet szczegółowy'!B25</f>
        <v>0</v>
      </c>
      <c r="C26" s="223">
        <f>'(4) OFERTA-Kalkulacja kosztów'!F25</f>
        <v>0</v>
      </c>
      <c r="D26" s="223" t="str">
        <f>'(3) Monitoring'!K24</f>
        <v/>
      </c>
    </row>
    <row r="27" spans="1:4" hidden="1" outlineLevel="1">
      <c r="A27" s="221" t="s">
        <v>215</v>
      </c>
      <c r="B27" s="222">
        <f>'(1) Budżet szczegółowy'!B26</f>
        <v>0</v>
      </c>
      <c r="C27" s="223">
        <f>'(4) OFERTA-Kalkulacja kosztów'!F26</f>
        <v>0</v>
      </c>
      <c r="D27" s="223" t="str">
        <f>'(3) Monitoring'!K25</f>
        <v/>
      </c>
    </row>
    <row r="28" spans="1:4" hidden="1" outlineLevel="1">
      <c r="A28" s="221" t="s">
        <v>216</v>
      </c>
      <c r="B28" s="222">
        <f>'(1) Budżet szczegółowy'!B27</f>
        <v>0</v>
      </c>
      <c r="C28" s="223">
        <f>'(4) OFERTA-Kalkulacja kosztów'!F27</f>
        <v>0</v>
      </c>
      <c r="D28" s="223" t="str">
        <f>'(3) Monitoring'!K26</f>
        <v/>
      </c>
    </row>
    <row r="29" spans="1:4" hidden="1" outlineLevel="1">
      <c r="A29" s="221" t="s">
        <v>217</v>
      </c>
      <c r="B29" s="222">
        <f>'(1) Budżet szczegółowy'!B28</f>
        <v>0</v>
      </c>
      <c r="C29" s="223">
        <f>'(4) OFERTA-Kalkulacja kosztów'!F28</f>
        <v>0</v>
      </c>
      <c r="D29" s="223" t="str">
        <f>'(3) Monitoring'!K27</f>
        <v/>
      </c>
    </row>
    <row r="30" spans="1:4" hidden="1" outlineLevel="1">
      <c r="A30" s="221" t="s">
        <v>218</v>
      </c>
      <c r="B30" s="222">
        <f>'(1) Budżet szczegółowy'!B29</f>
        <v>0</v>
      </c>
      <c r="C30" s="223">
        <f>'(4) OFERTA-Kalkulacja kosztów'!F29</f>
        <v>0</v>
      </c>
      <c r="D30" s="223" t="str">
        <f>'(3) Monitoring'!K28</f>
        <v/>
      </c>
    </row>
    <row r="31" spans="1:4" hidden="1" outlineLevel="1">
      <c r="A31" s="221" t="s">
        <v>219</v>
      </c>
      <c r="B31" s="222">
        <f>'(1) Budżet szczegółowy'!B30</f>
        <v>0</v>
      </c>
      <c r="C31" s="223">
        <f>'(4) OFERTA-Kalkulacja kosztów'!F30</f>
        <v>0</v>
      </c>
      <c r="D31" s="223" t="str">
        <f>'(3) Monitoring'!K29</f>
        <v/>
      </c>
    </row>
    <row r="32" spans="1:4" hidden="1" outlineLevel="1">
      <c r="A32" s="221" t="s">
        <v>220</v>
      </c>
      <c r="B32" s="222">
        <f>'(1) Budżet szczegółowy'!B31</f>
        <v>0</v>
      </c>
      <c r="C32" s="223">
        <f>'(4) OFERTA-Kalkulacja kosztów'!F31</f>
        <v>0</v>
      </c>
      <c r="D32" s="223" t="str">
        <f>'(3) Monitoring'!K30</f>
        <v/>
      </c>
    </row>
    <row r="33" spans="1:4" hidden="1" outlineLevel="1">
      <c r="A33" s="221" t="s">
        <v>221</v>
      </c>
      <c r="B33" s="222">
        <f>'(1) Budżet szczegółowy'!B32</f>
        <v>0</v>
      </c>
      <c r="C33" s="223">
        <f>'(4) OFERTA-Kalkulacja kosztów'!F32</f>
        <v>0</v>
      </c>
      <c r="D33" s="223" t="str">
        <f>'(3) Monitoring'!K31</f>
        <v/>
      </c>
    </row>
    <row r="34" spans="1:4" hidden="1" outlineLevel="1">
      <c r="A34" s="221" t="s">
        <v>222</v>
      </c>
      <c r="B34" s="222">
        <f>'(1) Budżet szczegółowy'!B33</f>
        <v>0</v>
      </c>
      <c r="C34" s="223">
        <f>'(4) OFERTA-Kalkulacja kosztów'!F33</f>
        <v>0</v>
      </c>
      <c r="D34" s="223" t="str">
        <f>'(3) Monitoring'!K32</f>
        <v/>
      </c>
    </row>
    <row r="35" spans="1:4" hidden="1" outlineLevel="1">
      <c r="A35" s="221" t="s">
        <v>223</v>
      </c>
      <c r="B35" s="222">
        <f>'(1) Budżet szczegółowy'!B34</f>
        <v>0</v>
      </c>
      <c r="C35" s="223">
        <f>'(4) OFERTA-Kalkulacja kosztów'!F34</f>
        <v>0</v>
      </c>
      <c r="D35" s="223" t="str">
        <f>'(3) Monitoring'!K33</f>
        <v/>
      </c>
    </row>
    <row r="36" spans="1:4" hidden="1" outlineLevel="1">
      <c r="A36" s="221" t="s">
        <v>224</v>
      </c>
      <c r="B36" s="222">
        <f>'(1) Budżet szczegółowy'!B35</f>
        <v>0</v>
      </c>
      <c r="C36" s="223">
        <f>'(4) OFERTA-Kalkulacja kosztów'!F35</f>
        <v>0</v>
      </c>
      <c r="D36" s="223" t="str">
        <f>'(3) Monitoring'!K34</f>
        <v/>
      </c>
    </row>
    <row r="37" spans="1:4" hidden="1" outlineLevel="1">
      <c r="A37" s="221" t="s">
        <v>225</v>
      </c>
      <c r="B37" s="222">
        <f>'(1) Budżet szczegółowy'!B36</f>
        <v>0</v>
      </c>
      <c r="C37" s="223">
        <f>'(4) OFERTA-Kalkulacja kosztów'!F36</f>
        <v>0</v>
      </c>
      <c r="D37" s="223" t="str">
        <f>'(3) Monitoring'!K35</f>
        <v/>
      </c>
    </row>
    <row r="38" spans="1:4" hidden="1" outlineLevel="1">
      <c r="A38" s="221" t="s">
        <v>226</v>
      </c>
      <c r="B38" s="222">
        <f>'(1) Budżet szczegółowy'!B37</f>
        <v>0</v>
      </c>
      <c r="C38" s="223">
        <f>'(4) OFERTA-Kalkulacja kosztów'!F37</f>
        <v>0</v>
      </c>
      <c r="D38" s="223" t="str">
        <f>'(3) Monitoring'!K36</f>
        <v/>
      </c>
    </row>
    <row r="39" spans="1:4" hidden="1" outlineLevel="1">
      <c r="A39" s="221" t="s">
        <v>227</v>
      </c>
      <c r="B39" s="222">
        <f>'(1) Budżet szczegółowy'!B38</f>
        <v>0</v>
      </c>
      <c r="C39" s="223">
        <f>'(4) OFERTA-Kalkulacja kosztów'!F38</f>
        <v>0</v>
      </c>
      <c r="D39" s="223" t="str">
        <f>'(3) Monitoring'!K37</f>
        <v/>
      </c>
    </row>
    <row r="40" spans="1:4" hidden="1" outlineLevel="1">
      <c r="A40" s="221" t="s">
        <v>228</v>
      </c>
      <c r="B40" s="222">
        <f>'(1) Budżet szczegółowy'!B39</f>
        <v>0</v>
      </c>
      <c r="C40" s="223">
        <f>'(4) OFERTA-Kalkulacja kosztów'!F39</f>
        <v>0</v>
      </c>
      <c r="D40" s="223" t="str">
        <f>'(3) Monitoring'!K38</f>
        <v/>
      </c>
    </row>
    <row r="41" spans="1:4" hidden="1" outlineLevel="1">
      <c r="A41" s="221" t="s">
        <v>229</v>
      </c>
      <c r="B41" s="222">
        <f>'(1) Budżet szczegółowy'!B40</f>
        <v>0</v>
      </c>
      <c r="C41" s="223">
        <f>'(4) OFERTA-Kalkulacja kosztów'!F40</f>
        <v>0</v>
      </c>
      <c r="D41" s="223" t="str">
        <f>'(3) Monitoring'!K39</f>
        <v/>
      </c>
    </row>
    <row r="42" spans="1:4" hidden="1" outlineLevel="1">
      <c r="A42" s="221" t="s">
        <v>230</v>
      </c>
      <c r="B42" s="222">
        <f>'(1) Budżet szczegółowy'!B41</f>
        <v>0</v>
      </c>
      <c r="C42" s="223">
        <f>'(4) OFERTA-Kalkulacja kosztów'!F41</f>
        <v>0</v>
      </c>
      <c r="D42" s="223" t="str">
        <f>'(3) Monitoring'!K40</f>
        <v/>
      </c>
    </row>
    <row r="43" spans="1:4" hidden="1" outlineLevel="1">
      <c r="A43" s="221" t="s">
        <v>231</v>
      </c>
      <c r="B43" s="222">
        <f>'(1) Budżet szczegółowy'!B42</f>
        <v>0</v>
      </c>
      <c r="C43" s="223">
        <f>'(4) OFERTA-Kalkulacja kosztów'!F42</f>
        <v>0</v>
      </c>
      <c r="D43" s="223" t="str">
        <f>'(3) Monitoring'!K41</f>
        <v/>
      </c>
    </row>
    <row r="44" spans="1:4" hidden="1" outlineLevel="1">
      <c r="A44" s="221" t="s">
        <v>232</v>
      </c>
      <c r="B44" s="222">
        <f>'(1) Budżet szczegółowy'!B43</f>
        <v>0</v>
      </c>
      <c r="C44" s="223">
        <f>'(4) OFERTA-Kalkulacja kosztów'!F43</f>
        <v>0</v>
      </c>
      <c r="D44" s="223" t="str">
        <f>'(3) Monitoring'!K42</f>
        <v/>
      </c>
    </row>
    <row r="45" spans="1:4" hidden="1" outlineLevel="1">
      <c r="A45" s="221" t="s">
        <v>233</v>
      </c>
      <c r="B45" s="222">
        <f>'(1) Budżet szczegółowy'!B44</f>
        <v>0</v>
      </c>
      <c r="C45" s="223">
        <f>'(4) OFERTA-Kalkulacja kosztów'!F44</f>
        <v>0</v>
      </c>
      <c r="D45" s="223" t="str">
        <f>'(3) Monitoring'!K43</f>
        <v/>
      </c>
    </row>
    <row r="46" spans="1:4" hidden="1" outlineLevel="1">
      <c r="A46" s="221" t="s">
        <v>234</v>
      </c>
      <c r="B46" s="222">
        <f>'(1) Budżet szczegółowy'!B45</f>
        <v>0</v>
      </c>
      <c r="C46" s="223">
        <f>'(4) OFERTA-Kalkulacja kosztów'!F45</f>
        <v>0</v>
      </c>
      <c r="D46" s="223" t="str">
        <f>'(3) Monitoring'!K44</f>
        <v/>
      </c>
    </row>
    <row r="47" spans="1:4" hidden="1" outlineLevel="1">
      <c r="A47" s="221" t="s">
        <v>235</v>
      </c>
      <c r="B47" s="222">
        <f>'(1) Budżet szczegółowy'!B46</f>
        <v>0</v>
      </c>
      <c r="C47" s="223">
        <f>'(4) OFERTA-Kalkulacja kosztów'!F46</f>
        <v>0</v>
      </c>
      <c r="D47" s="223" t="str">
        <f>'(3) Monitoring'!K45</f>
        <v/>
      </c>
    </row>
    <row r="48" spans="1:4" hidden="1" outlineLevel="1">
      <c r="A48" s="221" t="s">
        <v>236</v>
      </c>
      <c r="B48" s="222">
        <f>'(1) Budżet szczegółowy'!B47</f>
        <v>0</v>
      </c>
      <c r="C48" s="223">
        <f>'(4) OFERTA-Kalkulacja kosztów'!F47</f>
        <v>0</v>
      </c>
      <c r="D48" s="223" t="str">
        <f>'(3) Monitoring'!K46</f>
        <v/>
      </c>
    </row>
    <row r="49" spans="1:4" hidden="1" outlineLevel="1">
      <c r="A49" s="221" t="s">
        <v>237</v>
      </c>
      <c r="B49" s="222">
        <f>'(1) Budżet szczegółowy'!B48</f>
        <v>0</v>
      </c>
      <c r="C49" s="223">
        <f>'(4) OFERTA-Kalkulacja kosztów'!F48</f>
        <v>0</v>
      </c>
      <c r="D49" s="223" t="str">
        <f>'(3) Monitoring'!K47</f>
        <v/>
      </c>
    </row>
    <row r="50" spans="1:4" hidden="1" outlineLevel="1">
      <c r="A50" s="221" t="s">
        <v>238</v>
      </c>
      <c r="B50" s="222">
        <f>'(1) Budżet szczegółowy'!B49</f>
        <v>0</v>
      </c>
      <c r="C50" s="223">
        <f>'(4) OFERTA-Kalkulacja kosztów'!F49</f>
        <v>0</v>
      </c>
      <c r="D50" s="223" t="str">
        <f>'(3) Monitoring'!K48</f>
        <v/>
      </c>
    </row>
    <row r="51" spans="1:4" hidden="1" outlineLevel="1">
      <c r="A51" s="221" t="s">
        <v>239</v>
      </c>
      <c r="B51" s="222">
        <f>'(1) Budżet szczegółowy'!B50</f>
        <v>0</v>
      </c>
      <c r="C51" s="223">
        <f>'(4) OFERTA-Kalkulacja kosztów'!F50</f>
        <v>0</v>
      </c>
      <c r="D51" s="223" t="str">
        <f>'(3) Monitoring'!K49</f>
        <v/>
      </c>
    </row>
    <row r="52" spans="1:4" hidden="1" outlineLevel="1">
      <c r="A52" s="221" t="s">
        <v>240</v>
      </c>
      <c r="B52" s="222">
        <f>'(1) Budżet szczegółowy'!B51</f>
        <v>0</v>
      </c>
      <c r="C52" s="223">
        <f>'(4) OFERTA-Kalkulacja kosztów'!F51</f>
        <v>0</v>
      </c>
      <c r="D52" s="223" t="str">
        <f>'(3) Monitoring'!K50</f>
        <v/>
      </c>
    </row>
    <row r="53" spans="1:4" hidden="1" outlineLevel="1">
      <c r="A53" s="221" t="s">
        <v>241</v>
      </c>
      <c r="B53" s="222">
        <f>'(1) Budżet szczegółowy'!B52</f>
        <v>0</v>
      </c>
      <c r="C53" s="223">
        <f>'(4) OFERTA-Kalkulacja kosztów'!F52</f>
        <v>0</v>
      </c>
      <c r="D53" s="223" t="str">
        <f>'(3) Monitoring'!K51</f>
        <v/>
      </c>
    </row>
    <row r="54" spans="1:4" hidden="1" outlineLevel="1">
      <c r="A54" s="221" t="s">
        <v>242</v>
      </c>
      <c r="B54" s="222">
        <f>'(1) Budżet szczegółowy'!B53</f>
        <v>0</v>
      </c>
      <c r="C54" s="223">
        <f>'(4) OFERTA-Kalkulacja kosztów'!F53</f>
        <v>0</v>
      </c>
      <c r="D54" s="223" t="str">
        <f>'(3) Monitoring'!K52</f>
        <v/>
      </c>
    </row>
    <row r="55" spans="1:4" hidden="1" outlineLevel="1">
      <c r="A55" s="221" t="s">
        <v>243</v>
      </c>
      <c r="B55" s="222">
        <f>'(1) Budżet szczegółowy'!B54</f>
        <v>0</v>
      </c>
      <c r="C55" s="223">
        <f>'(4) OFERTA-Kalkulacja kosztów'!F54</f>
        <v>0</v>
      </c>
      <c r="D55" s="223" t="str">
        <f>'(3) Monitoring'!K53</f>
        <v/>
      </c>
    </row>
    <row r="56" spans="1:4" hidden="1" outlineLevel="1">
      <c r="A56" s="221" t="s">
        <v>244</v>
      </c>
      <c r="B56" s="222">
        <f>'(1) Budżet szczegółowy'!B55</f>
        <v>0</v>
      </c>
      <c r="C56" s="223">
        <f>'(4) OFERTA-Kalkulacja kosztów'!F55</f>
        <v>0</v>
      </c>
      <c r="D56" s="223" t="str">
        <f>'(3) Monitoring'!K54</f>
        <v/>
      </c>
    </row>
    <row r="57" spans="1:4" ht="12.6" hidden="1" outlineLevel="1" thickBot="1">
      <c r="A57" s="221" t="s">
        <v>245</v>
      </c>
      <c r="B57" s="222">
        <f>'(1) Budżet szczegółowy'!B56</f>
        <v>0</v>
      </c>
      <c r="C57" s="223">
        <f>'(4) OFERTA-Kalkulacja kosztów'!F56</f>
        <v>0</v>
      </c>
      <c r="D57" s="223" t="str">
        <f>'(3) Monitoring'!K55</f>
        <v/>
      </c>
    </row>
    <row r="58" spans="1:4" collapsed="1">
      <c r="A58" s="217" t="s">
        <v>21</v>
      </c>
      <c r="B58" s="218" t="str">
        <f>'(1) Budżet szczegółowy'!B58:N58</f>
        <v>DZIAŁANIE 2</v>
      </c>
      <c r="C58" s="219">
        <f>'(4) OFERTA-Kalkulacja kosztów'!F57</f>
        <v>0</v>
      </c>
      <c r="D58" s="219">
        <f>'(3) Monitoring'!K56</f>
        <v>0</v>
      </c>
    </row>
    <row r="59" spans="1:4">
      <c r="A59" s="221" t="s">
        <v>254</v>
      </c>
      <c r="B59" s="222">
        <f>'(1) Budżet szczegółowy'!B59</f>
        <v>0</v>
      </c>
      <c r="C59" s="223">
        <f>'(4) OFERTA-Kalkulacja kosztów'!F58</f>
        <v>0</v>
      </c>
      <c r="D59" s="223" t="str">
        <f>'(3) Monitoring'!K57</f>
        <v/>
      </c>
    </row>
    <row r="60" spans="1:4">
      <c r="A60" s="221" t="s">
        <v>255</v>
      </c>
      <c r="B60" s="222">
        <f>'(1) Budżet szczegółowy'!B60</f>
        <v>0</v>
      </c>
      <c r="C60" s="223">
        <f>'(4) OFERTA-Kalkulacja kosztów'!F59</f>
        <v>0</v>
      </c>
      <c r="D60" s="223" t="str">
        <f>'(3) Monitoring'!K58</f>
        <v/>
      </c>
    </row>
    <row r="61" spans="1:4">
      <c r="A61" s="221" t="s">
        <v>256</v>
      </c>
      <c r="B61" s="222">
        <f>'(1) Budżet szczegółowy'!B61</f>
        <v>0</v>
      </c>
      <c r="C61" s="223">
        <f>'(4) OFERTA-Kalkulacja kosztów'!F60</f>
        <v>0</v>
      </c>
      <c r="D61" s="223" t="str">
        <f>'(3) Monitoring'!K59</f>
        <v/>
      </c>
    </row>
    <row r="62" spans="1:4">
      <c r="A62" s="221" t="s">
        <v>257</v>
      </c>
      <c r="B62" s="222">
        <f>'(1) Budżet szczegółowy'!B62</f>
        <v>0</v>
      </c>
      <c r="C62" s="223">
        <f>'(4) OFERTA-Kalkulacja kosztów'!F61</f>
        <v>0</v>
      </c>
      <c r="D62" s="223" t="str">
        <f>'(3) Monitoring'!K60</f>
        <v/>
      </c>
    </row>
    <row r="63" spans="1:4" ht="12.6" thickBot="1">
      <c r="A63" s="221" t="s">
        <v>258</v>
      </c>
      <c r="B63" s="222">
        <f>'(1) Budżet szczegółowy'!B63</f>
        <v>0</v>
      </c>
      <c r="C63" s="223">
        <f>'(4) OFERTA-Kalkulacja kosztów'!F62</f>
        <v>0</v>
      </c>
      <c r="D63" s="223" t="str">
        <f>'(3) Monitoring'!K61</f>
        <v/>
      </c>
    </row>
    <row r="64" spans="1:4" hidden="1" outlineLevel="1">
      <c r="A64" s="221" t="s">
        <v>259</v>
      </c>
      <c r="B64" s="222">
        <f>'(1) Budżet szczegółowy'!B64</f>
        <v>0</v>
      </c>
      <c r="C64" s="223">
        <f>'(4) OFERTA-Kalkulacja kosztów'!F63</f>
        <v>0</v>
      </c>
      <c r="D64" s="223" t="str">
        <f>'(3) Monitoring'!K62</f>
        <v/>
      </c>
    </row>
    <row r="65" spans="1:4" hidden="1" outlineLevel="1">
      <c r="A65" s="221" t="s">
        <v>260</v>
      </c>
      <c r="B65" s="222">
        <f>'(1) Budżet szczegółowy'!B65</f>
        <v>0</v>
      </c>
      <c r="C65" s="223">
        <f>'(4) OFERTA-Kalkulacja kosztów'!F64</f>
        <v>0</v>
      </c>
      <c r="D65" s="223" t="str">
        <f>'(3) Monitoring'!K63</f>
        <v/>
      </c>
    </row>
    <row r="66" spans="1:4" hidden="1" outlineLevel="1">
      <c r="A66" s="221" t="s">
        <v>261</v>
      </c>
      <c r="B66" s="222">
        <f>'(1) Budżet szczegółowy'!B66</f>
        <v>0</v>
      </c>
      <c r="C66" s="223">
        <f>'(4) OFERTA-Kalkulacja kosztów'!F65</f>
        <v>0</v>
      </c>
      <c r="D66" s="223" t="str">
        <f>'(3) Monitoring'!K64</f>
        <v/>
      </c>
    </row>
    <row r="67" spans="1:4" hidden="1" outlineLevel="1">
      <c r="A67" s="221" t="s">
        <v>262</v>
      </c>
      <c r="B67" s="222">
        <f>'(1) Budżet szczegółowy'!B67</f>
        <v>0</v>
      </c>
      <c r="C67" s="223">
        <f>'(4) OFERTA-Kalkulacja kosztów'!F66</f>
        <v>0</v>
      </c>
      <c r="D67" s="223" t="str">
        <f>'(3) Monitoring'!K65</f>
        <v/>
      </c>
    </row>
    <row r="68" spans="1:4" hidden="1" outlineLevel="1">
      <c r="A68" s="221" t="s">
        <v>263</v>
      </c>
      <c r="B68" s="222">
        <f>'(1) Budżet szczegółowy'!B68</f>
        <v>0</v>
      </c>
      <c r="C68" s="223">
        <f>'(4) OFERTA-Kalkulacja kosztów'!F67</f>
        <v>0</v>
      </c>
      <c r="D68" s="223" t="str">
        <f>'(3) Monitoring'!K66</f>
        <v/>
      </c>
    </row>
    <row r="69" spans="1:4" hidden="1" outlineLevel="1">
      <c r="A69" s="221" t="s">
        <v>264</v>
      </c>
      <c r="B69" s="222">
        <f>'(1) Budżet szczegółowy'!B69</f>
        <v>0</v>
      </c>
      <c r="C69" s="223">
        <f>'(4) OFERTA-Kalkulacja kosztów'!F68</f>
        <v>0</v>
      </c>
      <c r="D69" s="223" t="str">
        <f>'(3) Monitoring'!K67</f>
        <v/>
      </c>
    </row>
    <row r="70" spans="1:4" hidden="1" outlineLevel="1">
      <c r="A70" s="221" t="s">
        <v>265</v>
      </c>
      <c r="B70" s="222">
        <f>'(1) Budżet szczegółowy'!B70</f>
        <v>0</v>
      </c>
      <c r="C70" s="223">
        <f>'(4) OFERTA-Kalkulacja kosztów'!F69</f>
        <v>0</v>
      </c>
      <c r="D70" s="223" t="str">
        <f>'(3) Monitoring'!K68</f>
        <v/>
      </c>
    </row>
    <row r="71" spans="1:4" hidden="1" outlineLevel="1">
      <c r="A71" s="221" t="s">
        <v>266</v>
      </c>
      <c r="B71" s="222">
        <f>'(1) Budżet szczegółowy'!B71</f>
        <v>0</v>
      </c>
      <c r="C71" s="223">
        <f>'(4) OFERTA-Kalkulacja kosztów'!F70</f>
        <v>0</v>
      </c>
      <c r="D71" s="223" t="str">
        <f>'(3) Monitoring'!K69</f>
        <v/>
      </c>
    </row>
    <row r="72" spans="1:4" hidden="1" outlineLevel="1">
      <c r="A72" s="221" t="s">
        <v>267</v>
      </c>
      <c r="B72" s="222">
        <f>'(1) Budżet szczegółowy'!B72</f>
        <v>0</v>
      </c>
      <c r="C72" s="223">
        <f>'(4) OFERTA-Kalkulacja kosztów'!F71</f>
        <v>0</v>
      </c>
      <c r="D72" s="223" t="str">
        <f>'(3) Monitoring'!K70</f>
        <v/>
      </c>
    </row>
    <row r="73" spans="1:4" hidden="1" outlineLevel="1">
      <c r="A73" s="221" t="s">
        <v>268</v>
      </c>
      <c r="B73" s="222">
        <f>'(1) Budżet szczegółowy'!B73</f>
        <v>0</v>
      </c>
      <c r="C73" s="223">
        <f>'(4) OFERTA-Kalkulacja kosztów'!F72</f>
        <v>0</v>
      </c>
      <c r="D73" s="223" t="str">
        <f>'(3) Monitoring'!K71</f>
        <v/>
      </c>
    </row>
    <row r="74" spans="1:4" hidden="1" outlineLevel="1">
      <c r="A74" s="221" t="s">
        <v>269</v>
      </c>
      <c r="B74" s="222">
        <f>'(1) Budżet szczegółowy'!B74</f>
        <v>0</v>
      </c>
      <c r="C74" s="223">
        <f>'(4) OFERTA-Kalkulacja kosztów'!F73</f>
        <v>0</v>
      </c>
      <c r="D74" s="223" t="str">
        <f>'(3) Monitoring'!K72</f>
        <v/>
      </c>
    </row>
    <row r="75" spans="1:4" hidden="1" outlineLevel="1">
      <c r="A75" s="221" t="s">
        <v>270</v>
      </c>
      <c r="B75" s="222">
        <f>'(1) Budżet szczegółowy'!B75</f>
        <v>0</v>
      </c>
      <c r="C75" s="223">
        <f>'(4) OFERTA-Kalkulacja kosztów'!F74</f>
        <v>0</v>
      </c>
      <c r="D75" s="223" t="str">
        <f>'(3) Monitoring'!K73</f>
        <v/>
      </c>
    </row>
    <row r="76" spans="1:4" hidden="1" outlineLevel="1">
      <c r="A76" s="221" t="s">
        <v>271</v>
      </c>
      <c r="B76" s="222">
        <f>'(1) Budżet szczegółowy'!B76</f>
        <v>0</v>
      </c>
      <c r="C76" s="223">
        <f>'(4) OFERTA-Kalkulacja kosztów'!F75</f>
        <v>0</v>
      </c>
      <c r="D76" s="223" t="str">
        <f>'(3) Monitoring'!K74</f>
        <v/>
      </c>
    </row>
    <row r="77" spans="1:4" hidden="1" outlineLevel="1">
      <c r="A77" s="221" t="s">
        <v>272</v>
      </c>
      <c r="B77" s="222">
        <f>'(1) Budżet szczegółowy'!B77</f>
        <v>0</v>
      </c>
      <c r="C77" s="223">
        <f>'(4) OFERTA-Kalkulacja kosztów'!F76</f>
        <v>0</v>
      </c>
      <c r="D77" s="223" t="str">
        <f>'(3) Monitoring'!K75</f>
        <v/>
      </c>
    </row>
    <row r="78" spans="1:4" hidden="1" outlineLevel="1">
      <c r="A78" s="221" t="s">
        <v>273</v>
      </c>
      <c r="B78" s="222">
        <f>'(1) Budżet szczegółowy'!B78</f>
        <v>0</v>
      </c>
      <c r="C78" s="223">
        <f>'(4) OFERTA-Kalkulacja kosztów'!F77</f>
        <v>0</v>
      </c>
      <c r="D78" s="223" t="str">
        <f>'(3) Monitoring'!K76</f>
        <v/>
      </c>
    </row>
    <row r="79" spans="1:4" hidden="1" outlineLevel="1">
      <c r="A79" s="221" t="s">
        <v>274</v>
      </c>
      <c r="B79" s="222">
        <f>'(1) Budżet szczegółowy'!B79</f>
        <v>0</v>
      </c>
      <c r="C79" s="223">
        <f>'(4) OFERTA-Kalkulacja kosztów'!F78</f>
        <v>0</v>
      </c>
      <c r="D79" s="223" t="str">
        <f>'(3) Monitoring'!K77</f>
        <v/>
      </c>
    </row>
    <row r="80" spans="1:4" hidden="1" outlineLevel="1">
      <c r="A80" s="221" t="s">
        <v>275</v>
      </c>
      <c r="B80" s="222">
        <f>'(1) Budżet szczegółowy'!B80</f>
        <v>0</v>
      </c>
      <c r="C80" s="223">
        <f>'(4) OFERTA-Kalkulacja kosztów'!F79</f>
        <v>0</v>
      </c>
      <c r="D80" s="223" t="str">
        <f>'(3) Monitoring'!K78</f>
        <v/>
      </c>
    </row>
    <row r="81" spans="1:4" hidden="1" outlineLevel="1">
      <c r="A81" s="221" t="s">
        <v>276</v>
      </c>
      <c r="B81" s="222">
        <f>'(1) Budżet szczegółowy'!B81</f>
        <v>0</v>
      </c>
      <c r="C81" s="223">
        <f>'(4) OFERTA-Kalkulacja kosztów'!F80</f>
        <v>0</v>
      </c>
      <c r="D81" s="223" t="str">
        <f>'(3) Monitoring'!K79</f>
        <v/>
      </c>
    </row>
    <row r="82" spans="1:4" hidden="1" outlineLevel="1">
      <c r="A82" s="221" t="s">
        <v>277</v>
      </c>
      <c r="B82" s="222">
        <f>'(1) Budżet szczegółowy'!B82</f>
        <v>0</v>
      </c>
      <c r="C82" s="223">
        <f>'(4) OFERTA-Kalkulacja kosztów'!F81</f>
        <v>0</v>
      </c>
      <c r="D82" s="223" t="str">
        <f>'(3) Monitoring'!K80</f>
        <v/>
      </c>
    </row>
    <row r="83" spans="1:4" hidden="1" outlineLevel="1">
      <c r="A83" s="221" t="s">
        <v>278</v>
      </c>
      <c r="B83" s="222">
        <f>'(1) Budżet szczegółowy'!B83</f>
        <v>0</v>
      </c>
      <c r="C83" s="223">
        <f>'(4) OFERTA-Kalkulacja kosztów'!F82</f>
        <v>0</v>
      </c>
      <c r="D83" s="223" t="str">
        <f>'(3) Monitoring'!K81</f>
        <v/>
      </c>
    </row>
    <row r="84" spans="1:4" hidden="1" outlineLevel="1">
      <c r="A84" s="221" t="s">
        <v>279</v>
      </c>
      <c r="B84" s="222">
        <f>'(1) Budżet szczegółowy'!B84</f>
        <v>0</v>
      </c>
      <c r="C84" s="223">
        <f>'(4) OFERTA-Kalkulacja kosztów'!F83</f>
        <v>0</v>
      </c>
      <c r="D84" s="223" t="str">
        <f>'(3) Monitoring'!K82</f>
        <v/>
      </c>
    </row>
    <row r="85" spans="1:4" hidden="1" outlineLevel="1">
      <c r="A85" s="221" t="s">
        <v>280</v>
      </c>
      <c r="B85" s="222">
        <f>'(1) Budżet szczegółowy'!B85</f>
        <v>0</v>
      </c>
      <c r="C85" s="223">
        <f>'(4) OFERTA-Kalkulacja kosztów'!F84</f>
        <v>0</v>
      </c>
      <c r="D85" s="223" t="str">
        <f>'(3) Monitoring'!K83</f>
        <v/>
      </c>
    </row>
    <row r="86" spans="1:4" hidden="1" outlineLevel="1">
      <c r="A86" s="221" t="s">
        <v>281</v>
      </c>
      <c r="B86" s="222">
        <f>'(1) Budżet szczegółowy'!B86</f>
        <v>0</v>
      </c>
      <c r="C86" s="223">
        <f>'(4) OFERTA-Kalkulacja kosztów'!F85</f>
        <v>0</v>
      </c>
      <c r="D86" s="223" t="str">
        <f>'(3) Monitoring'!K84</f>
        <v/>
      </c>
    </row>
    <row r="87" spans="1:4" hidden="1" outlineLevel="1">
      <c r="A87" s="221" t="s">
        <v>282</v>
      </c>
      <c r="B87" s="222">
        <f>'(1) Budżet szczegółowy'!B87</f>
        <v>0</v>
      </c>
      <c r="C87" s="223">
        <f>'(4) OFERTA-Kalkulacja kosztów'!F86</f>
        <v>0</v>
      </c>
      <c r="D87" s="223" t="str">
        <f>'(3) Monitoring'!K85</f>
        <v/>
      </c>
    </row>
    <row r="88" spans="1:4" hidden="1" outlineLevel="1">
      <c r="A88" s="221" t="s">
        <v>283</v>
      </c>
      <c r="B88" s="222">
        <f>'(1) Budżet szczegółowy'!B88</f>
        <v>0</v>
      </c>
      <c r="C88" s="223">
        <f>'(4) OFERTA-Kalkulacja kosztów'!F87</f>
        <v>0</v>
      </c>
      <c r="D88" s="223" t="str">
        <f>'(3) Monitoring'!K86</f>
        <v/>
      </c>
    </row>
    <row r="89" spans="1:4" hidden="1" outlineLevel="1">
      <c r="A89" s="221" t="s">
        <v>284</v>
      </c>
      <c r="B89" s="222">
        <f>'(1) Budżet szczegółowy'!B89</f>
        <v>0</v>
      </c>
      <c r="C89" s="223">
        <f>'(4) OFERTA-Kalkulacja kosztów'!F88</f>
        <v>0</v>
      </c>
      <c r="D89" s="223" t="str">
        <f>'(3) Monitoring'!K87</f>
        <v/>
      </c>
    </row>
    <row r="90" spans="1:4" hidden="1" outlineLevel="1">
      <c r="A90" s="221" t="s">
        <v>285</v>
      </c>
      <c r="B90" s="222">
        <f>'(1) Budżet szczegółowy'!B90</f>
        <v>0</v>
      </c>
      <c r="C90" s="223">
        <f>'(4) OFERTA-Kalkulacja kosztów'!F89</f>
        <v>0</v>
      </c>
      <c r="D90" s="223" t="str">
        <f>'(3) Monitoring'!K88</f>
        <v/>
      </c>
    </row>
    <row r="91" spans="1:4" hidden="1" outlineLevel="1">
      <c r="A91" s="221" t="s">
        <v>286</v>
      </c>
      <c r="B91" s="222">
        <f>'(1) Budżet szczegółowy'!B91</f>
        <v>0</v>
      </c>
      <c r="C91" s="223">
        <f>'(4) OFERTA-Kalkulacja kosztów'!F90</f>
        <v>0</v>
      </c>
      <c r="D91" s="223" t="str">
        <f>'(3) Monitoring'!K89</f>
        <v/>
      </c>
    </row>
    <row r="92" spans="1:4" hidden="1" outlineLevel="1">
      <c r="A92" s="221" t="s">
        <v>287</v>
      </c>
      <c r="B92" s="222">
        <f>'(1) Budżet szczegółowy'!B92</f>
        <v>0</v>
      </c>
      <c r="C92" s="223">
        <f>'(4) OFERTA-Kalkulacja kosztów'!F91</f>
        <v>0</v>
      </c>
      <c r="D92" s="223" t="str">
        <f>'(3) Monitoring'!K90</f>
        <v/>
      </c>
    </row>
    <row r="93" spans="1:4" hidden="1" outlineLevel="1">
      <c r="A93" s="221" t="s">
        <v>288</v>
      </c>
      <c r="B93" s="222">
        <f>'(1) Budżet szczegółowy'!B93</f>
        <v>0</v>
      </c>
      <c r="C93" s="223">
        <f>'(4) OFERTA-Kalkulacja kosztów'!F92</f>
        <v>0</v>
      </c>
      <c r="D93" s="223" t="str">
        <f>'(3) Monitoring'!K91</f>
        <v/>
      </c>
    </row>
    <row r="94" spans="1:4" hidden="1" outlineLevel="1">
      <c r="A94" s="221" t="s">
        <v>289</v>
      </c>
      <c r="B94" s="222">
        <f>'(1) Budżet szczegółowy'!B94</f>
        <v>0</v>
      </c>
      <c r="C94" s="223">
        <f>'(4) OFERTA-Kalkulacja kosztów'!F93</f>
        <v>0</v>
      </c>
      <c r="D94" s="223" t="str">
        <f>'(3) Monitoring'!K92</f>
        <v/>
      </c>
    </row>
    <row r="95" spans="1:4" hidden="1" outlineLevel="1">
      <c r="A95" s="221" t="s">
        <v>290</v>
      </c>
      <c r="B95" s="222">
        <f>'(1) Budżet szczegółowy'!B95</f>
        <v>0</v>
      </c>
      <c r="C95" s="223">
        <f>'(4) OFERTA-Kalkulacja kosztów'!F94</f>
        <v>0</v>
      </c>
      <c r="D95" s="223" t="str">
        <f>'(3) Monitoring'!K93</f>
        <v/>
      </c>
    </row>
    <row r="96" spans="1:4" hidden="1" outlineLevel="1">
      <c r="A96" s="221" t="s">
        <v>291</v>
      </c>
      <c r="B96" s="222">
        <f>'(1) Budżet szczegółowy'!B96</f>
        <v>0</v>
      </c>
      <c r="C96" s="223">
        <f>'(4) OFERTA-Kalkulacja kosztów'!F95</f>
        <v>0</v>
      </c>
      <c r="D96" s="223" t="str">
        <f>'(3) Monitoring'!K94</f>
        <v/>
      </c>
    </row>
    <row r="97" spans="1:4" hidden="1" outlineLevel="1">
      <c r="A97" s="221" t="s">
        <v>292</v>
      </c>
      <c r="B97" s="222">
        <f>'(1) Budżet szczegółowy'!B97</f>
        <v>0</v>
      </c>
      <c r="C97" s="223">
        <f>'(4) OFERTA-Kalkulacja kosztów'!F96</f>
        <v>0</v>
      </c>
      <c r="D97" s="223" t="str">
        <f>'(3) Monitoring'!K95</f>
        <v/>
      </c>
    </row>
    <row r="98" spans="1:4" hidden="1" outlineLevel="1">
      <c r="A98" s="221" t="s">
        <v>293</v>
      </c>
      <c r="B98" s="222">
        <f>'(1) Budżet szczegółowy'!B98</f>
        <v>0</v>
      </c>
      <c r="C98" s="223">
        <f>'(4) OFERTA-Kalkulacja kosztów'!F97</f>
        <v>0</v>
      </c>
      <c r="D98" s="223" t="str">
        <f>'(3) Monitoring'!K96</f>
        <v/>
      </c>
    </row>
    <row r="99" spans="1:4" hidden="1" outlineLevel="1">
      <c r="A99" s="221" t="s">
        <v>294</v>
      </c>
      <c r="B99" s="222">
        <f>'(1) Budżet szczegółowy'!B99</f>
        <v>0</v>
      </c>
      <c r="C99" s="223">
        <f>'(4) OFERTA-Kalkulacja kosztów'!F98</f>
        <v>0</v>
      </c>
      <c r="D99" s="223" t="str">
        <f>'(3) Monitoring'!K97</f>
        <v/>
      </c>
    </row>
    <row r="100" spans="1:4" hidden="1" outlineLevel="1">
      <c r="A100" s="221" t="s">
        <v>295</v>
      </c>
      <c r="B100" s="222">
        <f>'(1) Budżet szczegółowy'!B100</f>
        <v>0</v>
      </c>
      <c r="C100" s="223">
        <f>'(4) OFERTA-Kalkulacja kosztów'!F99</f>
        <v>0</v>
      </c>
      <c r="D100" s="223" t="str">
        <f>'(3) Monitoring'!K98</f>
        <v/>
      </c>
    </row>
    <row r="101" spans="1:4" hidden="1" outlineLevel="1">
      <c r="A101" s="221" t="s">
        <v>296</v>
      </c>
      <c r="B101" s="222">
        <f>'(1) Budżet szczegółowy'!B101</f>
        <v>0</v>
      </c>
      <c r="C101" s="223">
        <f>'(4) OFERTA-Kalkulacja kosztów'!F100</f>
        <v>0</v>
      </c>
      <c r="D101" s="223" t="str">
        <f>'(3) Monitoring'!K99</f>
        <v/>
      </c>
    </row>
    <row r="102" spans="1:4" hidden="1" outlineLevel="1">
      <c r="A102" s="221" t="s">
        <v>297</v>
      </c>
      <c r="B102" s="222">
        <f>'(1) Budżet szczegółowy'!B102</f>
        <v>0</v>
      </c>
      <c r="C102" s="223">
        <f>'(4) OFERTA-Kalkulacja kosztów'!F101</f>
        <v>0</v>
      </c>
      <c r="D102" s="223" t="str">
        <f>'(3) Monitoring'!K100</f>
        <v/>
      </c>
    </row>
    <row r="103" spans="1:4" hidden="1" outlineLevel="1">
      <c r="A103" s="221" t="s">
        <v>298</v>
      </c>
      <c r="B103" s="222">
        <f>'(1) Budżet szczegółowy'!B103</f>
        <v>0</v>
      </c>
      <c r="C103" s="223">
        <f>'(4) OFERTA-Kalkulacja kosztów'!F102</f>
        <v>0</v>
      </c>
      <c r="D103" s="223" t="str">
        <f>'(3) Monitoring'!K101</f>
        <v/>
      </c>
    </row>
    <row r="104" spans="1:4" hidden="1" outlineLevel="1">
      <c r="A104" s="221" t="s">
        <v>299</v>
      </c>
      <c r="B104" s="222">
        <f>'(1) Budżet szczegółowy'!B104</f>
        <v>0</v>
      </c>
      <c r="C104" s="223">
        <f>'(4) OFERTA-Kalkulacja kosztów'!F103</f>
        <v>0</v>
      </c>
      <c r="D104" s="223" t="str">
        <f>'(3) Monitoring'!K102</f>
        <v/>
      </c>
    </row>
    <row r="105" spans="1:4" hidden="1" outlineLevel="1">
      <c r="A105" s="221" t="s">
        <v>300</v>
      </c>
      <c r="B105" s="222">
        <f>'(1) Budżet szczegółowy'!B105</f>
        <v>0</v>
      </c>
      <c r="C105" s="223">
        <f>'(4) OFERTA-Kalkulacja kosztów'!F104</f>
        <v>0</v>
      </c>
      <c r="D105" s="223" t="str">
        <f>'(3) Monitoring'!K103</f>
        <v/>
      </c>
    </row>
    <row r="106" spans="1:4" hidden="1" outlineLevel="1">
      <c r="A106" s="221" t="s">
        <v>301</v>
      </c>
      <c r="B106" s="222">
        <f>'(1) Budżet szczegółowy'!B106</f>
        <v>0</v>
      </c>
      <c r="C106" s="223">
        <f>'(4) OFERTA-Kalkulacja kosztów'!F105</f>
        <v>0</v>
      </c>
      <c r="D106" s="223" t="str">
        <f>'(3) Monitoring'!K104</f>
        <v/>
      </c>
    </row>
    <row r="107" spans="1:4" hidden="1" outlineLevel="1">
      <c r="A107" s="221" t="s">
        <v>302</v>
      </c>
      <c r="B107" s="222">
        <f>'(1) Budżet szczegółowy'!B107</f>
        <v>0</v>
      </c>
      <c r="C107" s="223">
        <f>'(4) OFERTA-Kalkulacja kosztów'!F106</f>
        <v>0</v>
      </c>
      <c r="D107" s="223" t="str">
        <f>'(3) Monitoring'!K105</f>
        <v/>
      </c>
    </row>
    <row r="108" spans="1:4" ht="12.6" hidden="1" outlineLevel="1" thickBot="1">
      <c r="A108" s="221" t="s">
        <v>303</v>
      </c>
      <c r="B108" s="222">
        <f>'(1) Budżet szczegółowy'!B108</f>
        <v>0</v>
      </c>
      <c r="C108" s="223">
        <f>'(4) OFERTA-Kalkulacja kosztów'!F107</f>
        <v>0</v>
      </c>
      <c r="D108" s="223" t="str">
        <f>'(3) Monitoring'!K106</f>
        <v/>
      </c>
    </row>
    <row r="109" spans="1:4" collapsed="1">
      <c r="A109" s="217" t="s">
        <v>22</v>
      </c>
      <c r="B109" s="218" t="str">
        <f>'(1) Budżet szczegółowy'!B110:N110</f>
        <v>DZIAŁANIE 3</v>
      </c>
      <c r="C109" s="219">
        <f>'(4) OFERTA-Kalkulacja kosztów'!F108</f>
        <v>0</v>
      </c>
      <c r="D109" s="219">
        <f>'(3) Monitoring'!K107</f>
        <v>0</v>
      </c>
    </row>
    <row r="110" spans="1:4">
      <c r="A110" s="221" t="s">
        <v>304</v>
      </c>
      <c r="B110" s="222">
        <f>'(1) Budżet szczegółowy'!B111</f>
        <v>0</v>
      </c>
      <c r="C110" s="223">
        <f>'(4) OFERTA-Kalkulacja kosztów'!F109</f>
        <v>0</v>
      </c>
      <c r="D110" s="223" t="str">
        <f>'(3) Monitoring'!K108</f>
        <v/>
      </c>
    </row>
    <row r="111" spans="1:4">
      <c r="A111" s="221" t="s">
        <v>305</v>
      </c>
      <c r="B111" s="222">
        <f>'(1) Budżet szczegółowy'!B112</f>
        <v>0</v>
      </c>
      <c r="C111" s="223">
        <f>'(4) OFERTA-Kalkulacja kosztów'!F110</f>
        <v>0</v>
      </c>
      <c r="D111" s="223" t="str">
        <f>'(3) Monitoring'!K109</f>
        <v/>
      </c>
    </row>
    <row r="112" spans="1:4">
      <c r="A112" s="221" t="s">
        <v>306</v>
      </c>
      <c r="B112" s="222">
        <f>'(1) Budżet szczegółowy'!B113</f>
        <v>0</v>
      </c>
      <c r="C112" s="223">
        <f>'(4) OFERTA-Kalkulacja kosztów'!F111</f>
        <v>0</v>
      </c>
      <c r="D112" s="223" t="str">
        <f>'(3) Monitoring'!K110</f>
        <v/>
      </c>
    </row>
    <row r="113" spans="1:4">
      <c r="A113" s="221" t="s">
        <v>307</v>
      </c>
      <c r="B113" s="222">
        <f>'(1) Budżet szczegółowy'!B114</f>
        <v>0</v>
      </c>
      <c r="C113" s="223">
        <f>'(4) OFERTA-Kalkulacja kosztów'!F112</f>
        <v>0</v>
      </c>
      <c r="D113" s="223" t="str">
        <f>'(3) Monitoring'!K111</f>
        <v/>
      </c>
    </row>
    <row r="114" spans="1:4" ht="12.6" thickBot="1">
      <c r="A114" s="221" t="s">
        <v>308</v>
      </c>
      <c r="B114" s="222">
        <f>'(1) Budżet szczegółowy'!B115</f>
        <v>0</v>
      </c>
      <c r="C114" s="223">
        <f>'(4) OFERTA-Kalkulacja kosztów'!F113</f>
        <v>0</v>
      </c>
      <c r="D114" s="223" t="str">
        <f>'(3) Monitoring'!K112</f>
        <v/>
      </c>
    </row>
    <row r="115" spans="1:4" hidden="1" outlineLevel="1">
      <c r="A115" s="221" t="s">
        <v>309</v>
      </c>
      <c r="B115" s="222">
        <f>'(1) Budżet szczegółowy'!B116</f>
        <v>0</v>
      </c>
      <c r="C115" s="223">
        <f>'(4) OFERTA-Kalkulacja kosztów'!F114</f>
        <v>0</v>
      </c>
      <c r="D115" s="223" t="str">
        <f>'(3) Monitoring'!K113</f>
        <v/>
      </c>
    </row>
    <row r="116" spans="1:4" hidden="1" outlineLevel="1">
      <c r="A116" s="221" t="s">
        <v>310</v>
      </c>
      <c r="B116" s="222">
        <f>'(1) Budżet szczegółowy'!B117</f>
        <v>0</v>
      </c>
      <c r="C116" s="223">
        <f>'(4) OFERTA-Kalkulacja kosztów'!F115</f>
        <v>0</v>
      </c>
      <c r="D116" s="223" t="str">
        <f>'(3) Monitoring'!K114</f>
        <v/>
      </c>
    </row>
    <row r="117" spans="1:4" hidden="1" outlineLevel="1">
      <c r="A117" s="221" t="s">
        <v>311</v>
      </c>
      <c r="B117" s="222">
        <f>'(1) Budżet szczegółowy'!B118</f>
        <v>0</v>
      </c>
      <c r="C117" s="223">
        <f>'(4) OFERTA-Kalkulacja kosztów'!F116</f>
        <v>0</v>
      </c>
      <c r="D117" s="223" t="str">
        <f>'(3) Monitoring'!K115</f>
        <v/>
      </c>
    </row>
    <row r="118" spans="1:4" hidden="1" outlineLevel="1">
      <c r="A118" s="221" t="s">
        <v>312</v>
      </c>
      <c r="B118" s="222">
        <f>'(1) Budżet szczegółowy'!B119</f>
        <v>0</v>
      </c>
      <c r="C118" s="223">
        <f>'(4) OFERTA-Kalkulacja kosztów'!F117</f>
        <v>0</v>
      </c>
      <c r="D118" s="223" t="str">
        <f>'(3) Monitoring'!K116</f>
        <v/>
      </c>
    </row>
    <row r="119" spans="1:4" hidden="1" outlineLevel="1">
      <c r="A119" s="221" t="s">
        <v>313</v>
      </c>
      <c r="B119" s="222">
        <f>'(1) Budżet szczegółowy'!B120</f>
        <v>0</v>
      </c>
      <c r="C119" s="223">
        <f>'(4) OFERTA-Kalkulacja kosztów'!F118</f>
        <v>0</v>
      </c>
      <c r="D119" s="223" t="str">
        <f>'(3) Monitoring'!K117</f>
        <v/>
      </c>
    </row>
    <row r="120" spans="1:4" hidden="1" outlineLevel="1">
      <c r="A120" s="221" t="s">
        <v>314</v>
      </c>
      <c r="B120" s="222">
        <f>'(1) Budżet szczegółowy'!B121</f>
        <v>0</v>
      </c>
      <c r="C120" s="223">
        <f>'(4) OFERTA-Kalkulacja kosztów'!F119</f>
        <v>0</v>
      </c>
      <c r="D120" s="223" t="str">
        <f>'(3) Monitoring'!K118</f>
        <v/>
      </c>
    </row>
    <row r="121" spans="1:4" hidden="1" outlineLevel="1">
      <c r="A121" s="221" t="s">
        <v>315</v>
      </c>
      <c r="B121" s="222">
        <f>'(1) Budżet szczegółowy'!B122</f>
        <v>0</v>
      </c>
      <c r="C121" s="223">
        <f>'(4) OFERTA-Kalkulacja kosztów'!F120</f>
        <v>0</v>
      </c>
      <c r="D121" s="223" t="str">
        <f>'(3) Monitoring'!K119</f>
        <v/>
      </c>
    </row>
    <row r="122" spans="1:4" hidden="1" outlineLevel="1">
      <c r="A122" s="221" t="s">
        <v>316</v>
      </c>
      <c r="B122" s="222">
        <f>'(1) Budżet szczegółowy'!B123</f>
        <v>0</v>
      </c>
      <c r="C122" s="223">
        <f>'(4) OFERTA-Kalkulacja kosztów'!F121</f>
        <v>0</v>
      </c>
      <c r="D122" s="223" t="str">
        <f>'(3) Monitoring'!K120</f>
        <v/>
      </c>
    </row>
    <row r="123" spans="1:4" hidden="1" outlineLevel="1">
      <c r="A123" s="221" t="s">
        <v>317</v>
      </c>
      <c r="B123" s="222">
        <f>'(1) Budżet szczegółowy'!B124</f>
        <v>0</v>
      </c>
      <c r="C123" s="223">
        <f>'(4) OFERTA-Kalkulacja kosztów'!F122</f>
        <v>0</v>
      </c>
      <c r="D123" s="223" t="str">
        <f>'(3) Monitoring'!K121</f>
        <v/>
      </c>
    </row>
    <row r="124" spans="1:4" hidden="1" outlineLevel="1">
      <c r="A124" s="221" t="s">
        <v>318</v>
      </c>
      <c r="B124" s="222">
        <f>'(1) Budżet szczegółowy'!B125</f>
        <v>0</v>
      </c>
      <c r="C124" s="223">
        <f>'(4) OFERTA-Kalkulacja kosztów'!F123</f>
        <v>0</v>
      </c>
      <c r="D124" s="223" t="str">
        <f>'(3) Monitoring'!K122</f>
        <v/>
      </c>
    </row>
    <row r="125" spans="1:4" hidden="1" outlineLevel="1">
      <c r="A125" s="221" t="s">
        <v>319</v>
      </c>
      <c r="B125" s="222">
        <f>'(1) Budżet szczegółowy'!B126</f>
        <v>0</v>
      </c>
      <c r="C125" s="223">
        <f>'(4) OFERTA-Kalkulacja kosztów'!F124</f>
        <v>0</v>
      </c>
      <c r="D125" s="223" t="str">
        <f>'(3) Monitoring'!K123</f>
        <v/>
      </c>
    </row>
    <row r="126" spans="1:4" hidden="1" outlineLevel="1">
      <c r="A126" s="221" t="s">
        <v>320</v>
      </c>
      <c r="B126" s="222">
        <f>'(1) Budżet szczegółowy'!B127</f>
        <v>0</v>
      </c>
      <c r="C126" s="223">
        <f>'(4) OFERTA-Kalkulacja kosztów'!F125</f>
        <v>0</v>
      </c>
      <c r="D126" s="223" t="str">
        <f>'(3) Monitoring'!K124</f>
        <v/>
      </c>
    </row>
    <row r="127" spans="1:4" hidden="1" outlineLevel="1">
      <c r="A127" s="221" t="s">
        <v>321</v>
      </c>
      <c r="B127" s="222">
        <f>'(1) Budżet szczegółowy'!B128</f>
        <v>0</v>
      </c>
      <c r="C127" s="223">
        <f>'(4) OFERTA-Kalkulacja kosztów'!F126</f>
        <v>0</v>
      </c>
      <c r="D127" s="223" t="str">
        <f>'(3) Monitoring'!K125</f>
        <v/>
      </c>
    </row>
    <row r="128" spans="1:4" hidden="1" outlineLevel="1">
      <c r="A128" s="221" t="s">
        <v>322</v>
      </c>
      <c r="B128" s="222">
        <f>'(1) Budżet szczegółowy'!B129</f>
        <v>0</v>
      </c>
      <c r="C128" s="223">
        <f>'(4) OFERTA-Kalkulacja kosztów'!F127</f>
        <v>0</v>
      </c>
      <c r="D128" s="223" t="str">
        <f>'(3) Monitoring'!K126</f>
        <v/>
      </c>
    </row>
    <row r="129" spans="1:4" hidden="1" outlineLevel="1">
      <c r="A129" s="221" t="s">
        <v>323</v>
      </c>
      <c r="B129" s="222">
        <f>'(1) Budżet szczegółowy'!B130</f>
        <v>0</v>
      </c>
      <c r="C129" s="223">
        <f>'(4) OFERTA-Kalkulacja kosztów'!F128</f>
        <v>0</v>
      </c>
      <c r="D129" s="223" t="str">
        <f>'(3) Monitoring'!K127</f>
        <v/>
      </c>
    </row>
    <row r="130" spans="1:4" hidden="1" outlineLevel="1">
      <c r="A130" s="221" t="s">
        <v>324</v>
      </c>
      <c r="B130" s="222">
        <f>'(1) Budżet szczegółowy'!B131</f>
        <v>0</v>
      </c>
      <c r="C130" s="223">
        <f>'(4) OFERTA-Kalkulacja kosztów'!F129</f>
        <v>0</v>
      </c>
      <c r="D130" s="223" t="str">
        <f>'(3) Monitoring'!K128</f>
        <v/>
      </c>
    </row>
    <row r="131" spans="1:4" hidden="1" outlineLevel="1">
      <c r="A131" s="221" t="s">
        <v>325</v>
      </c>
      <c r="B131" s="222">
        <f>'(1) Budżet szczegółowy'!B132</f>
        <v>0</v>
      </c>
      <c r="C131" s="223">
        <f>'(4) OFERTA-Kalkulacja kosztów'!F130</f>
        <v>0</v>
      </c>
      <c r="D131" s="223" t="str">
        <f>'(3) Monitoring'!K129</f>
        <v/>
      </c>
    </row>
    <row r="132" spans="1:4" hidden="1" outlineLevel="1">
      <c r="A132" s="221" t="s">
        <v>326</v>
      </c>
      <c r="B132" s="222">
        <f>'(1) Budżet szczegółowy'!B133</f>
        <v>0</v>
      </c>
      <c r="C132" s="223">
        <f>'(4) OFERTA-Kalkulacja kosztów'!F131</f>
        <v>0</v>
      </c>
      <c r="D132" s="223" t="str">
        <f>'(3) Monitoring'!K130</f>
        <v/>
      </c>
    </row>
    <row r="133" spans="1:4" hidden="1" outlineLevel="1">
      <c r="A133" s="221" t="s">
        <v>327</v>
      </c>
      <c r="B133" s="222">
        <f>'(1) Budżet szczegółowy'!B134</f>
        <v>0</v>
      </c>
      <c r="C133" s="223">
        <f>'(4) OFERTA-Kalkulacja kosztów'!F132</f>
        <v>0</v>
      </c>
      <c r="D133" s="223" t="str">
        <f>'(3) Monitoring'!K131</f>
        <v/>
      </c>
    </row>
    <row r="134" spans="1:4" hidden="1" outlineLevel="1">
      <c r="A134" s="221" t="s">
        <v>328</v>
      </c>
      <c r="B134" s="222">
        <f>'(1) Budżet szczegółowy'!B135</f>
        <v>0</v>
      </c>
      <c r="C134" s="223">
        <f>'(4) OFERTA-Kalkulacja kosztów'!F133</f>
        <v>0</v>
      </c>
      <c r="D134" s="223" t="str">
        <f>'(3) Monitoring'!K132</f>
        <v/>
      </c>
    </row>
    <row r="135" spans="1:4" hidden="1" outlineLevel="1">
      <c r="A135" s="221" t="s">
        <v>329</v>
      </c>
      <c r="B135" s="222">
        <f>'(1) Budżet szczegółowy'!B136</f>
        <v>0</v>
      </c>
      <c r="C135" s="223">
        <f>'(4) OFERTA-Kalkulacja kosztów'!F134</f>
        <v>0</v>
      </c>
      <c r="D135" s="223" t="str">
        <f>'(3) Monitoring'!K133</f>
        <v/>
      </c>
    </row>
    <row r="136" spans="1:4" hidden="1" outlineLevel="1">
      <c r="A136" s="221" t="s">
        <v>330</v>
      </c>
      <c r="B136" s="222">
        <f>'(1) Budżet szczegółowy'!B137</f>
        <v>0</v>
      </c>
      <c r="C136" s="223">
        <f>'(4) OFERTA-Kalkulacja kosztów'!F135</f>
        <v>0</v>
      </c>
      <c r="D136" s="223" t="str">
        <f>'(3) Monitoring'!K134</f>
        <v/>
      </c>
    </row>
    <row r="137" spans="1:4" hidden="1" outlineLevel="1">
      <c r="A137" s="221" t="s">
        <v>331</v>
      </c>
      <c r="B137" s="222">
        <f>'(1) Budżet szczegółowy'!B138</f>
        <v>0</v>
      </c>
      <c r="C137" s="223">
        <f>'(4) OFERTA-Kalkulacja kosztów'!F136</f>
        <v>0</v>
      </c>
      <c r="D137" s="223" t="str">
        <f>'(3) Monitoring'!K135</f>
        <v/>
      </c>
    </row>
    <row r="138" spans="1:4" hidden="1" outlineLevel="1">
      <c r="A138" s="221" t="s">
        <v>332</v>
      </c>
      <c r="B138" s="222">
        <f>'(1) Budżet szczegółowy'!B139</f>
        <v>0</v>
      </c>
      <c r="C138" s="223">
        <f>'(4) OFERTA-Kalkulacja kosztów'!F137</f>
        <v>0</v>
      </c>
      <c r="D138" s="223" t="str">
        <f>'(3) Monitoring'!K136</f>
        <v/>
      </c>
    </row>
    <row r="139" spans="1:4" hidden="1" outlineLevel="1">
      <c r="A139" s="221" t="s">
        <v>333</v>
      </c>
      <c r="B139" s="222">
        <f>'(1) Budżet szczegółowy'!B140</f>
        <v>0</v>
      </c>
      <c r="C139" s="223">
        <f>'(4) OFERTA-Kalkulacja kosztów'!F138</f>
        <v>0</v>
      </c>
      <c r="D139" s="223" t="str">
        <f>'(3) Monitoring'!K137</f>
        <v/>
      </c>
    </row>
    <row r="140" spans="1:4" hidden="1" outlineLevel="1">
      <c r="A140" s="221" t="s">
        <v>334</v>
      </c>
      <c r="B140" s="222">
        <f>'(1) Budżet szczegółowy'!B141</f>
        <v>0</v>
      </c>
      <c r="C140" s="223">
        <f>'(4) OFERTA-Kalkulacja kosztów'!F139</f>
        <v>0</v>
      </c>
      <c r="D140" s="223" t="str">
        <f>'(3) Monitoring'!K138</f>
        <v/>
      </c>
    </row>
    <row r="141" spans="1:4" hidden="1" outlineLevel="1">
      <c r="A141" s="221" t="s">
        <v>335</v>
      </c>
      <c r="B141" s="222">
        <f>'(1) Budżet szczegółowy'!B142</f>
        <v>0</v>
      </c>
      <c r="C141" s="223">
        <f>'(4) OFERTA-Kalkulacja kosztów'!F140</f>
        <v>0</v>
      </c>
      <c r="D141" s="223" t="str">
        <f>'(3) Monitoring'!K139</f>
        <v/>
      </c>
    </row>
    <row r="142" spans="1:4" hidden="1" outlineLevel="1">
      <c r="A142" s="221" t="s">
        <v>336</v>
      </c>
      <c r="B142" s="222">
        <f>'(1) Budżet szczegółowy'!B143</f>
        <v>0</v>
      </c>
      <c r="C142" s="223">
        <f>'(4) OFERTA-Kalkulacja kosztów'!F141</f>
        <v>0</v>
      </c>
      <c r="D142" s="223" t="str">
        <f>'(3) Monitoring'!K140</f>
        <v/>
      </c>
    </row>
    <row r="143" spans="1:4" hidden="1" outlineLevel="1">
      <c r="A143" s="221" t="s">
        <v>337</v>
      </c>
      <c r="B143" s="222">
        <f>'(1) Budżet szczegółowy'!B144</f>
        <v>0</v>
      </c>
      <c r="C143" s="223">
        <f>'(4) OFERTA-Kalkulacja kosztów'!F142</f>
        <v>0</v>
      </c>
      <c r="D143" s="223" t="str">
        <f>'(3) Monitoring'!K141</f>
        <v/>
      </c>
    </row>
    <row r="144" spans="1:4" hidden="1" outlineLevel="1">
      <c r="A144" s="221" t="s">
        <v>338</v>
      </c>
      <c r="B144" s="222">
        <f>'(1) Budżet szczegółowy'!B145</f>
        <v>0</v>
      </c>
      <c r="C144" s="223">
        <f>'(4) OFERTA-Kalkulacja kosztów'!F143</f>
        <v>0</v>
      </c>
      <c r="D144" s="223" t="str">
        <f>'(3) Monitoring'!K142</f>
        <v/>
      </c>
    </row>
    <row r="145" spans="1:4" hidden="1" outlineLevel="1">
      <c r="A145" s="221" t="s">
        <v>339</v>
      </c>
      <c r="B145" s="222">
        <f>'(1) Budżet szczegółowy'!B146</f>
        <v>0</v>
      </c>
      <c r="C145" s="223">
        <f>'(4) OFERTA-Kalkulacja kosztów'!F144</f>
        <v>0</v>
      </c>
      <c r="D145" s="223" t="str">
        <f>'(3) Monitoring'!K143</f>
        <v/>
      </c>
    </row>
    <row r="146" spans="1:4" hidden="1" outlineLevel="1">
      <c r="A146" s="221" t="s">
        <v>340</v>
      </c>
      <c r="B146" s="222">
        <f>'(1) Budżet szczegółowy'!B147</f>
        <v>0</v>
      </c>
      <c r="C146" s="223">
        <f>'(4) OFERTA-Kalkulacja kosztów'!F145</f>
        <v>0</v>
      </c>
      <c r="D146" s="223" t="str">
        <f>'(3) Monitoring'!K144</f>
        <v/>
      </c>
    </row>
    <row r="147" spans="1:4" hidden="1" outlineLevel="1">
      <c r="A147" s="221" t="s">
        <v>341</v>
      </c>
      <c r="B147" s="222">
        <f>'(1) Budżet szczegółowy'!B148</f>
        <v>0</v>
      </c>
      <c r="C147" s="223">
        <f>'(4) OFERTA-Kalkulacja kosztów'!F146</f>
        <v>0</v>
      </c>
      <c r="D147" s="223" t="str">
        <f>'(3) Monitoring'!K145</f>
        <v/>
      </c>
    </row>
    <row r="148" spans="1:4" hidden="1" outlineLevel="1">
      <c r="A148" s="221" t="s">
        <v>342</v>
      </c>
      <c r="B148" s="222">
        <f>'(1) Budżet szczegółowy'!B149</f>
        <v>0</v>
      </c>
      <c r="C148" s="223">
        <f>'(4) OFERTA-Kalkulacja kosztów'!F147</f>
        <v>0</v>
      </c>
      <c r="D148" s="223" t="str">
        <f>'(3) Monitoring'!K146</f>
        <v/>
      </c>
    </row>
    <row r="149" spans="1:4" hidden="1" outlineLevel="1">
      <c r="A149" s="221" t="s">
        <v>343</v>
      </c>
      <c r="B149" s="222">
        <f>'(1) Budżet szczegółowy'!B150</f>
        <v>0</v>
      </c>
      <c r="C149" s="223">
        <f>'(4) OFERTA-Kalkulacja kosztów'!F148</f>
        <v>0</v>
      </c>
      <c r="D149" s="223" t="str">
        <f>'(3) Monitoring'!K147</f>
        <v/>
      </c>
    </row>
    <row r="150" spans="1:4" hidden="1" outlineLevel="1">
      <c r="A150" s="221" t="s">
        <v>344</v>
      </c>
      <c r="B150" s="222">
        <f>'(1) Budżet szczegółowy'!B151</f>
        <v>0</v>
      </c>
      <c r="C150" s="223">
        <f>'(4) OFERTA-Kalkulacja kosztów'!F149</f>
        <v>0</v>
      </c>
      <c r="D150" s="223" t="str">
        <f>'(3) Monitoring'!K148</f>
        <v/>
      </c>
    </row>
    <row r="151" spans="1:4" hidden="1" outlineLevel="1">
      <c r="A151" s="221" t="s">
        <v>345</v>
      </c>
      <c r="B151" s="222">
        <f>'(1) Budżet szczegółowy'!B152</f>
        <v>0</v>
      </c>
      <c r="C151" s="223">
        <f>'(4) OFERTA-Kalkulacja kosztów'!F150</f>
        <v>0</v>
      </c>
      <c r="D151" s="223" t="str">
        <f>'(3) Monitoring'!K149</f>
        <v/>
      </c>
    </row>
    <row r="152" spans="1:4" hidden="1" outlineLevel="1">
      <c r="A152" s="221" t="s">
        <v>346</v>
      </c>
      <c r="B152" s="222">
        <f>'(1) Budżet szczegółowy'!B153</f>
        <v>0</v>
      </c>
      <c r="C152" s="223">
        <f>'(4) OFERTA-Kalkulacja kosztów'!F151</f>
        <v>0</v>
      </c>
      <c r="D152" s="223" t="str">
        <f>'(3) Monitoring'!K150</f>
        <v/>
      </c>
    </row>
    <row r="153" spans="1:4" hidden="1" outlineLevel="1">
      <c r="A153" s="221" t="s">
        <v>347</v>
      </c>
      <c r="B153" s="222">
        <f>'(1) Budżet szczegółowy'!B154</f>
        <v>0</v>
      </c>
      <c r="C153" s="223">
        <f>'(4) OFERTA-Kalkulacja kosztów'!F152</f>
        <v>0</v>
      </c>
      <c r="D153" s="223" t="str">
        <f>'(3) Monitoring'!K151</f>
        <v/>
      </c>
    </row>
    <row r="154" spans="1:4" hidden="1" outlineLevel="1">
      <c r="A154" s="221" t="s">
        <v>348</v>
      </c>
      <c r="B154" s="222">
        <f>'(1) Budżet szczegółowy'!B155</f>
        <v>0</v>
      </c>
      <c r="C154" s="223">
        <f>'(4) OFERTA-Kalkulacja kosztów'!F153</f>
        <v>0</v>
      </c>
      <c r="D154" s="223" t="str">
        <f>'(3) Monitoring'!K152</f>
        <v/>
      </c>
    </row>
    <row r="155" spans="1:4" hidden="1" outlineLevel="1">
      <c r="A155" s="221" t="s">
        <v>349</v>
      </c>
      <c r="B155" s="222">
        <f>'(1) Budżet szczegółowy'!B156</f>
        <v>0</v>
      </c>
      <c r="C155" s="223">
        <f>'(4) OFERTA-Kalkulacja kosztów'!F154</f>
        <v>0</v>
      </c>
      <c r="D155" s="223" t="str">
        <f>'(3) Monitoring'!K153</f>
        <v/>
      </c>
    </row>
    <row r="156" spans="1:4" hidden="1" outlineLevel="1">
      <c r="A156" s="221" t="s">
        <v>350</v>
      </c>
      <c r="B156" s="222">
        <f>'(1) Budżet szczegółowy'!B157</f>
        <v>0</v>
      </c>
      <c r="C156" s="223">
        <f>'(4) OFERTA-Kalkulacja kosztów'!F155</f>
        <v>0</v>
      </c>
      <c r="D156" s="223" t="str">
        <f>'(3) Monitoring'!K154</f>
        <v/>
      </c>
    </row>
    <row r="157" spans="1:4" hidden="1" outlineLevel="1">
      <c r="A157" s="221" t="s">
        <v>351</v>
      </c>
      <c r="B157" s="222">
        <f>'(1) Budżet szczegółowy'!B158</f>
        <v>0</v>
      </c>
      <c r="C157" s="223">
        <f>'(4) OFERTA-Kalkulacja kosztów'!F156</f>
        <v>0</v>
      </c>
      <c r="D157" s="223" t="str">
        <f>'(3) Monitoring'!K155</f>
        <v/>
      </c>
    </row>
    <row r="158" spans="1:4" hidden="1" outlineLevel="1">
      <c r="A158" s="221" t="s">
        <v>352</v>
      </c>
      <c r="B158" s="222">
        <f>'(1) Budżet szczegółowy'!B159</f>
        <v>0</v>
      </c>
      <c r="C158" s="223">
        <f>'(4) OFERTA-Kalkulacja kosztów'!F157</f>
        <v>0</v>
      </c>
      <c r="D158" s="223" t="str">
        <f>'(3) Monitoring'!K156</f>
        <v/>
      </c>
    </row>
    <row r="159" spans="1:4" ht="12.6" hidden="1" outlineLevel="1" thickBot="1">
      <c r="A159" s="221" t="s">
        <v>353</v>
      </c>
      <c r="B159" s="222">
        <f>'(1) Budżet szczegółowy'!B160</f>
        <v>0</v>
      </c>
      <c r="C159" s="223">
        <f>'(4) OFERTA-Kalkulacja kosztów'!F158</f>
        <v>0</v>
      </c>
      <c r="D159" s="223" t="str">
        <f>'(3) Monitoring'!K157</f>
        <v/>
      </c>
    </row>
    <row r="160" spans="1:4" collapsed="1">
      <c r="A160" s="217" t="s">
        <v>23</v>
      </c>
      <c r="B160" s="218" t="str">
        <f>'(1) Budżet szczegółowy'!B162:N162</f>
        <v>DZIAŁANIE 4</v>
      </c>
      <c r="C160" s="219">
        <f>'(4) OFERTA-Kalkulacja kosztów'!F159</f>
        <v>0</v>
      </c>
      <c r="D160" s="219">
        <f>'(3) Monitoring'!K158</f>
        <v>0</v>
      </c>
    </row>
    <row r="161" spans="1:4">
      <c r="A161" s="221" t="s">
        <v>354</v>
      </c>
      <c r="B161" s="222">
        <f>'(1) Budżet szczegółowy'!B163</f>
        <v>0</v>
      </c>
      <c r="C161" s="223">
        <f>'(4) OFERTA-Kalkulacja kosztów'!F160</f>
        <v>0</v>
      </c>
      <c r="D161" s="223" t="str">
        <f>'(3) Monitoring'!K159</f>
        <v/>
      </c>
    </row>
    <row r="162" spans="1:4">
      <c r="A162" s="221" t="s">
        <v>355</v>
      </c>
      <c r="B162" s="222">
        <f>'(1) Budżet szczegółowy'!B164</f>
        <v>0</v>
      </c>
      <c r="C162" s="223">
        <f>'(4) OFERTA-Kalkulacja kosztów'!F161</f>
        <v>0</v>
      </c>
      <c r="D162" s="223" t="str">
        <f>'(3) Monitoring'!K160</f>
        <v/>
      </c>
    </row>
    <row r="163" spans="1:4">
      <c r="A163" s="221" t="s">
        <v>356</v>
      </c>
      <c r="B163" s="222">
        <f>'(1) Budżet szczegółowy'!B165</f>
        <v>0</v>
      </c>
      <c r="C163" s="223">
        <f>'(4) OFERTA-Kalkulacja kosztów'!F162</f>
        <v>0</v>
      </c>
      <c r="D163" s="223" t="str">
        <f>'(3) Monitoring'!K161</f>
        <v/>
      </c>
    </row>
    <row r="164" spans="1:4">
      <c r="A164" s="221" t="s">
        <v>357</v>
      </c>
      <c r="B164" s="222">
        <f>'(1) Budżet szczegółowy'!B166</f>
        <v>0</v>
      </c>
      <c r="C164" s="223">
        <f>'(4) OFERTA-Kalkulacja kosztów'!F163</f>
        <v>0</v>
      </c>
      <c r="D164" s="223" t="str">
        <f>'(3) Monitoring'!K162</f>
        <v/>
      </c>
    </row>
    <row r="165" spans="1:4" ht="12.6" thickBot="1">
      <c r="A165" s="221" t="s">
        <v>358</v>
      </c>
      <c r="B165" s="222">
        <f>'(1) Budżet szczegółowy'!B167</f>
        <v>0</v>
      </c>
      <c r="C165" s="223">
        <f>'(4) OFERTA-Kalkulacja kosztów'!F164</f>
        <v>0</v>
      </c>
      <c r="D165" s="223" t="str">
        <f>'(3) Monitoring'!K163</f>
        <v/>
      </c>
    </row>
    <row r="166" spans="1:4" hidden="1" outlineLevel="1">
      <c r="A166" s="221" t="s">
        <v>359</v>
      </c>
      <c r="B166" s="222">
        <f>'(1) Budżet szczegółowy'!B168</f>
        <v>0</v>
      </c>
      <c r="C166" s="223">
        <f>'(4) OFERTA-Kalkulacja kosztów'!F165</f>
        <v>0</v>
      </c>
      <c r="D166" s="223" t="str">
        <f>'(3) Monitoring'!K164</f>
        <v/>
      </c>
    </row>
    <row r="167" spans="1:4" hidden="1" outlineLevel="1">
      <c r="A167" s="221" t="s">
        <v>360</v>
      </c>
      <c r="B167" s="222">
        <f>'(1) Budżet szczegółowy'!B169</f>
        <v>0</v>
      </c>
      <c r="C167" s="223">
        <f>'(4) OFERTA-Kalkulacja kosztów'!F166</f>
        <v>0</v>
      </c>
      <c r="D167" s="223" t="str">
        <f>'(3) Monitoring'!K165</f>
        <v/>
      </c>
    </row>
    <row r="168" spans="1:4" hidden="1" outlineLevel="1">
      <c r="A168" s="221" t="s">
        <v>361</v>
      </c>
      <c r="B168" s="222">
        <f>'(1) Budżet szczegółowy'!B170</f>
        <v>0</v>
      </c>
      <c r="C168" s="223">
        <f>'(4) OFERTA-Kalkulacja kosztów'!F167</f>
        <v>0</v>
      </c>
      <c r="D168" s="223" t="str">
        <f>'(3) Monitoring'!K166</f>
        <v/>
      </c>
    </row>
    <row r="169" spans="1:4" hidden="1" outlineLevel="1">
      <c r="A169" s="221" t="s">
        <v>362</v>
      </c>
      <c r="B169" s="222">
        <f>'(1) Budżet szczegółowy'!B171</f>
        <v>0</v>
      </c>
      <c r="C169" s="223">
        <f>'(4) OFERTA-Kalkulacja kosztów'!F168</f>
        <v>0</v>
      </c>
      <c r="D169" s="223" t="str">
        <f>'(3) Monitoring'!K167</f>
        <v/>
      </c>
    </row>
    <row r="170" spans="1:4" hidden="1" outlineLevel="1">
      <c r="A170" s="221" t="s">
        <v>363</v>
      </c>
      <c r="B170" s="222">
        <f>'(1) Budżet szczegółowy'!B172</f>
        <v>0</v>
      </c>
      <c r="C170" s="223">
        <f>'(4) OFERTA-Kalkulacja kosztów'!F169</f>
        <v>0</v>
      </c>
      <c r="D170" s="223" t="str">
        <f>'(3) Monitoring'!K168</f>
        <v/>
      </c>
    </row>
    <row r="171" spans="1:4" hidden="1" outlineLevel="1">
      <c r="A171" s="221" t="s">
        <v>364</v>
      </c>
      <c r="B171" s="222">
        <f>'(1) Budżet szczegółowy'!B173</f>
        <v>0</v>
      </c>
      <c r="C171" s="223">
        <f>'(4) OFERTA-Kalkulacja kosztów'!F170</f>
        <v>0</v>
      </c>
      <c r="D171" s="223" t="str">
        <f>'(3) Monitoring'!K169</f>
        <v/>
      </c>
    </row>
    <row r="172" spans="1:4" hidden="1" outlineLevel="1">
      <c r="A172" s="221" t="s">
        <v>365</v>
      </c>
      <c r="B172" s="222">
        <f>'(1) Budżet szczegółowy'!B174</f>
        <v>0</v>
      </c>
      <c r="C172" s="223">
        <f>'(4) OFERTA-Kalkulacja kosztów'!F171</f>
        <v>0</v>
      </c>
      <c r="D172" s="223" t="str">
        <f>'(3) Monitoring'!K170</f>
        <v/>
      </c>
    </row>
    <row r="173" spans="1:4" hidden="1" outlineLevel="1">
      <c r="A173" s="221" t="s">
        <v>366</v>
      </c>
      <c r="B173" s="222">
        <f>'(1) Budżet szczegółowy'!B175</f>
        <v>0</v>
      </c>
      <c r="C173" s="223">
        <f>'(4) OFERTA-Kalkulacja kosztów'!F172</f>
        <v>0</v>
      </c>
      <c r="D173" s="223" t="str">
        <f>'(3) Monitoring'!K171</f>
        <v/>
      </c>
    </row>
    <row r="174" spans="1:4" hidden="1" outlineLevel="1">
      <c r="A174" s="221" t="s">
        <v>367</v>
      </c>
      <c r="B174" s="222">
        <f>'(1) Budżet szczegółowy'!B176</f>
        <v>0</v>
      </c>
      <c r="C174" s="223">
        <f>'(4) OFERTA-Kalkulacja kosztów'!F173</f>
        <v>0</v>
      </c>
      <c r="D174" s="223" t="str">
        <f>'(3) Monitoring'!K172</f>
        <v/>
      </c>
    </row>
    <row r="175" spans="1:4" hidden="1" outlineLevel="1">
      <c r="A175" s="221" t="s">
        <v>368</v>
      </c>
      <c r="B175" s="222">
        <f>'(1) Budżet szczegółowy'!B177</f>
        <v>0</v>
      </c>
      <c r="C175" s="223">
        <f>'(4) OFERTA-Kalkulacja kosztów'!F174</f>
        <v>0</v>
      </c>
      <c r="D175" s="223" t="str">
        <f>'(3) Monitoring'!K173</f>
        <v/>
      </c>
    </row>
    <row r="176" spans="1:4" hidden="1" outlineLevel="1">
      <c r="A176" s="221" t="s">
        <v>369</v>
      </c>
      <c r="B176" s="222">
        <f>'(1) Budżet szczegółowy'!B178</f>
        <v>0</v>
      </c>
      <c r="C176" s="223">
        <f>'(4) OFERTA-Kalkulacja kosztów'!F175</f>
        <v>0</v>
      </c>
      <c r="D176" s="223" t="str">
        <f>'(3) Monitoring'!K174</f>
        <v/>
      </c>
    </row>
    <row r="177" spans="1:4" hidden="1" outlineLevel="1">
      <c r="A177" s="221" t="s">
        <v>370</v>
      </c>
      <c r="B177" s="222">
        <f>'(1) Budżet szczegółowy'!B179</f>
        <v>0</v>
      </c>
      <c r="C177" s="223">
        <f>'(4) OFERTA-Kalkulacja kosztów'!F176</f>
        <v>0</v>
      </c>
      <c r="D177" s="223" t="str">
        <f>'(3) Monitoring'!K175</f>
        <v/>
      </c>
    </row>
    <row r="178" spans="1:4" hidden="1" outlineLevel="1">
      <c r="A178" s="221" t="s">
        <v>371</v>
      </c>
      <c r="B178" s="222">
        <f>'(1) Budżet szczegółowy'!B180</f>
        <v>0</v>
      </c>
      <c r="C178" s="223">
        <f>'(4) OFERTA-Kalkulacja kosztów'!F177</f>
        <v>0</v>
      </c>
      <c r="D178" s="223" t="str">
        <f>'(3) Monitoring'!K176</f>
        <v/>
      </c>
    </row>
    <row r="179" spans="1:4" hidden="1" outlineLevel="1">
      <c r="A179" s="221" t="s">
        <v>372</v>
      </c>
      <c r="B179" s="222">
        <f>'(1) Budżet szczegółowy'!B181</f>
        <v>0</v>
      </c>
      <c r="C179" s="223">
        <f>'(4) OFERTA-Kalkulacja kosztów'!F178</f>
        <v>0</v>
      </c>
      <c r="D179" s="223" t="str">
        <f>'(3) Monitoring'!K177</f>
        <v/>
      </c>
    </row>
    <row r="180" spans="1:4" hidden="1" outlineLevel="1">
      <c r="A180" s="221" t="s">
        <v>373</v>
      </c>
      <c r="B180" s="222">
        <f>'(1) Budżet szczegółowy'!B182</f>
        <v>0</v>
      </c>
      <c r="C180" s="223">
        <f>'(4) OFERTA-Kalkulacja kosztów'!F179</f>
        <v>0</v>
      </c>
      <c r="D180" s="223" t="str">
        <f>'(3) Monitoring'!K178</f>
        <v/>
      </c>
    </row>
    <row r="181" spans="1:4" hidden="1" outlineLevel="1">
      <c r="A181" s="221" t="s">
        <v>374</v>
      </c>
      <c r="B181" s="222">
        <f>'(1) Budżet szczegółowy'!B183</f>
        <v>0</v>
      </c>
      <c r="C181" s="223">
        <f>'(4) OFERTA-Kalkulacja kosztów'!F180</f>
        <v>0</v>
      </c>
      <c r="D181" s="223" t="str">
        <f>'(3) Monitoring'!K179</f>
        <v/>
      </c>
    </row>
    <row r="182" spans="1:4" hidden="1" outlineLevel="1">
      <c r="A182" s="221" t="s">
        <v>375</v>
      </c>
      <c r="B182" s="222">
        <f>'(1) Budżet szczegółowy'!B184</f>
        <v>0</v>
      </c>
      <c r="C182" s="223">
        <f>'(4) OFERTA-Kalkulacja kosztów'!F181</f>
        <v>0</v>
      </c>
      <c r="D182" s="223" t="str">
        <f>'(3) Monitoring'!K180</f>
        <v/>
      </c>
    </row>
    <row r="183" spans="1:4" hidden="1" outlineLevel="1">
      <c r="A183" s="221" t="s">
        <v>376</v>
      </c>
      <c r="B183" s="222">
        <f>'(1) Budżet szczegółowy'!B185</f>
        <v>0</v>
      </c>
      <c r="C183" s="223">
        <f>'(4) OFERTA-Kalkulacja kosztów'!F182</f>
        <v>0</v>
      </c>
      <c r="D183" s="223" t="str">
        <f>'(3) Monitoring'!K181</f>
        <v/>
      </c>
    </row>
    <row r="184" spans="1:4" hidden="1" outlineLevel="1">
      <c r="A184" s="221" t="s">
        <v>377</v>
      </c>
      <c r="B184" s="222">
        <f>'(1) Budżet szczegółowy'!B186</f>
        <v>0</v>
      </c>
      <c r="C184" s="223">
        <f>'(4) OFERTA-Kalkulacja kosztów'!F183</f>
        <v>0</v>
      </c>
      <c r="D184" s="223" t="str">
        <f>'(3) Monitoring'!K182</f>
        <v/>
      </c>
    </row>
    <row r="185" spans="1:4" hidden="1" outlineLevel="1">
      <c r="A185" s="221" t="s">
        <v>378</v>
      </c>
      <c r="B185" s="222">
        <f>'(1) Budżet szczegółowy'!B187</f>
        <v>0</v>
      </c>
      <c r="C185" s="223">
        <f>'(4) OFERTA-Kalkulacja kosztów'!F184</f>
        <v>0</v>
      </c>
      <c r="D185" s="223" t="str">
        <f>'(3) Monitoring'!K183</f>
        <v/>
      </c>
    </row>
    <row r="186" spans="1:4" hidden="1" outlineLevel="1">
      <c r="A186" s="221" t="s">
        <v>379</v>
      </c>
      <c r="B186" s="222">
        <f>'(1) Budżet szczegółowy'!B188</f>
        <v>0</v>
      </c>
      <c r="C186" s="223">
        <f>'(4) OFERTA-Kalkulacja kosztów'!F185</f>
        <v>0</v>
      </c>
      <c r="D186" s="223" t="str">
        <f>'(3) Monitoring'!K184</f>
        <v/>
      </c>
    </row>
    <row r="187" spans="1:4" hidden="1" outlineLevel="1">
      <c r="A187" s="221" t="s">
        <v>380</v>
      </c>
      <c r="B187" s="222">
        <f>'(1) Budżet szczegółowy'!B189</f>
        <v>0</v>
      </c>
      <c r="C187" s="223">
        <f>'(4) OFERTA-Kalkulacja kosztów'!F186</f>
        <v>0</v>
      </c>
      <c r="D187" s="223" t="str">
        <f>'(3) Monitoring'!K185</f>
        <v/>
      </c>
    </row>
    <row r="188" spans="1:4" hidden="1" outlineLevel="1">
      <c r="A188" s="221" t="s">
        <v>381</v>
      </c>
      <c r="B188" s="222">
        <f>'(1) Budżet szczegółowy'!B190</f>
        <v>0</v>
      </c>
      <c r="C188" s="223">
        <f>'(4) OFERTA-Kalkulacja kosztów'!F187</f>
        <v>0</v>
      </c>
      <c r="D188" s="223" t="str">
        <f>'(3) Monitoring'!K186</f>
        <v/>
      </c>
    </row>
    <row r="189" spans="1:4" hidden="1" outlineLevel="1">
      <c r="A189" s="221" t="s">
        <v>382</v>
      </c>
      <c r="B189" s="222">
        <f>'(1) Budżet szczegółowy'!B191</f>
        <v>0</v>
      </c>
      <c r="C189" s="223">
        <f>'(4) OFERTA-Kalkulacja kosztów'!F188</f>
        <v>0</v>
      </c>
      <c r="D189" s="223" t="str">
        <f>'(3) Monitoring'!K187</f>
        <v/>
      </c>
    </row>
    <row r="190" spans="1:4" hidden="1" outlineLevel="1">
      <c r="A190" s="221" t="s">
        <v>383</v>
      </c>
      <c r="B190" s="222">
        <f>'(1) Budżet szczegółowy'!B192</f>
        <v>0</v>
      </c>
      <c r="C190" s="223">
        <f>'(4) OFERTA-Kalkulacja kosztów'!F189</f>
        <v>0</v>
      </c>
      <c r="D190" s="223" t="str">
        <f>'(3) Monitoring'!K188</f>
        <v/>
      </c>
    </row>
    <row r="191" spans="1:4" hidden="1" outlineLevel="1">
      <c r="A191" s="221" t="s">
        <v>384</v>
      </c>
      <c r="B191" s="222">
        <f>'(1) Budżet szczegółowy'!B193</f>
        <v>0</v>
      </c>
      <c r="C191" s="223">
        <f>'(4) OFERTA-Kalkulacja kosztów'!F190</f>
        <v>0</v>
      </c>
      <c r="D191" s="223" t="str">
        <f>'(3) Monitoring'!K189</f>
        <v/>
      </c>
    </row>
    <row r="192" spans="1:4" hidden="1" outlineLevel="1">
      <c r="A192" s="221" t="s">
        <v>385</v>
      </c>
      <c r="B192" s="222">
        <f>'(1) Budżet szczegółowy'!B194</f>
        <v>0</v>
      </c>
      <c r="C192" s="223">
        <f>'(4) OFERTA-Kalkulacja kosztów'!F191</f>
        <v>0</v>
      </c>
      <c r="D192" s="223" t="str">
        <f>'(3) Monitoring'!K190</f>
        <v/>
      </c>
    </row>
    <row r="193" spans="1:4" hidden="1" outlineLevel="1">
      <c r="A193" s="221" t="s">
        <v>386</v>
      </c>
      <c r="B193" s="222">
        <f>'(1) Budżet szczegółowy'!B195</f>
        <v>0</v>
      </c>
      <c r="C193" s="223">
        <f>'(4) OFERTA-Kalkulacja kosztów'!F192</f>
        <v>0</v>
      </c>
      <c r="D193" s="223" t="str">
        <f>'(3) Monitoring'!K191</f>
        <v/>
      </c>
    </row>
    <row r="194" spans="1:4" hidden="1" outlineLevel="1">
      <c r="A194" s="221" t="s">
        <v>387</v>
      </c>
      <c r="B194" s="222">
        <f>'(1) Budżet szczegółowy'!B196</f>
        <v>0</v>
      </c>
      <c r="C194" s="223">
        <f>'(4) OFERTA-Kalkulacja kosztów'!F193</f>
        <v>0</v>
      </c>
      <c r="D194" s="223" t="str">
        <f>'(3) Monitoring'!K192</f>
        <v/>
      </c>
    </row>
    <row r="195" spans="1:4" hidden="1" outlineLevel="1">
      <c r="A195" s="221" t="s">
        <v>388</v>
      </c>
      <c r="B195" s="222">
        <f>'(1) Budżet szczegółowy'!B197</f>
        <v>0</v>
      </c>
      <c r="C195" s="223">
        <f>'(4) OFERTA-Kalkulacja kosztów'!F194</f>
        <v>0</v>
      </c>
      <c r="D195" s="223" t="str">
        <f>'(3) Monitoring'!K193</f>
        <v/>
      </c>
    </row>
    <row r="196" spans="1:4" hidden="1" outlineLevel="1">
      <c r="A196" s="221" t="s">
        <v>389</v>
      </c>
      <c r="B196" s="222">
        <f>'(1) Budżet szczegółowy'!B198</f>
        <v>0</v>
      </c>
      <c r="C196" s="223">
        <f>'(4) OFERTA-Kalkulacja kosztów'!F195</f>
        <v>0</v>
      </c>
      <c r="D196" s="223" t="str">
        <f>'(3) Monitoring'!K194</f>
        <v/>
      </c>
    </row>
    <row r="197" spans="1:4" hidden="1" outlineLevel="1">
      <c r="A197" s="221" t="s">
        <v>390</v>
      </c>
      <c r="B197" s="222">
        <f>'(1) Budżet szczegółowy'!B199</f>
        <v>0</v>
      </c>
      <c r="C197" s="223">
        <f>'(4) OFERTA-Kalkulacja kosztów'!F196</f>
        <v>0</v>
      </c>
      <c r="D197" s="223" t="str">
        <f>'(3) Monitoring'!K195</f>
        <v/>
      </c>
    </row>
    <row r="198" spans="1:4" hidden="1" outlineLevel="1">
      <c r="A198" s="221" t="s">
        <v>391</v>
      </c>
      <c r="B198" s="222">
        <f>'(1) Budżet szczegółowy'!B200</f>
        <v>0</v>
      </c>
      <c r="C198" s="223">
        <f>'(4) OFERTA-Kalkulacja kosztów'!F197</f>
        <v>0</v>
      </c>
      <c r="D198" s="223" t="str">
        <f>'(3) Monitoring'!K196</f>
        <v/>
      </c>
    </row>
    <row r="199" spans="1:4" hidden="1" outlineLevel="1">
      <c r="A199" s="221" t="s">
        <v>392</v>
      </c>
      <c r="B199" s="222">
        <f>'(1) Budżet szczegółowy'!B201</f>
        <v>0</v>
      </c>
      <c r="C199" s="223">
        <f>'(4) OFERTA-Kalkulacja kosztów'!F198</f>
        <v>0</v>
      </c>
      <c r="D199" s="223" t="str">
        <f>'(3) Monitoring'!K197</f>
        <v/>
      </c>
    </row>
    <row r="200" spans="1:4" hidden="1" outlineLevel="1">
      <c r="A200" s="221" t="s">
        <v>393</v>
      </c>
      <c r="B200" s="222">
        <f>'(1) Budżet szczegółowy'!B202</f>
        <v>0</v>
      </c>
      <c r="C200" s="223">
        <f>'(4) OFERTA-Kalkulacja kosztów'!F199</f>
        <v>0</v>
      </c>
      <c r="D200" s="223" t="str">
        <f>'(3) Monitoring'!K198</f>
        <v/>
      </c>
    </row>
    <row r="201" spans="1:4" hidden="1" outlineLevel="1">
      <c r="A201" s="221" t="s">
        <v>394</v>
      </c>
      <c r="B201" s="222">
        <f>'(1) Budżet szczegółowy'!B203</f>
        <v>0</v>
      </c>
      <c r="C201" s="223">
        <f>'(4) OFERTA-Kalkulacja kosztów'!F200</f>
        <v>0</v>
      </c>
      <c r="D201" s="223" t="str">
        <f>'(3) Monitoring'!K199</f>
        <v/>
      </c>
    </row>
    <row r="202" spans="1:4" hidden="1" outlineLevel="1">
      <c r="A202" s="221" t="s">
        <v>395</v>
      </c>
      <c r="B202" s="222">
        <f>'(1) Budżet szczegółowy'!B204</f>
        <v>0</v>
      </c>
      <c r="C202" s="223">
        <f>'(4) OFERTA-Kalkulacja kosztów'!F201</f>
        <v>0</v>
      </c>
      <c r="D202" s="223" t="str">
        <f>'(3) Monitoring'!K200</f>
        <v/>
      </c>
    </row>
    <row r="203" spans="1:4" hidden="1" outlineLevel="1">
      <c r="A203" s="221" t="s">
        <v>396</v>
      </c>
      <c r="B203" s="222">
        <f>'(1) Budżet szczegółowy'!B205</f>
        <v>0</v>
      </c>
      <c r="C203" s="223">
        <f>'(4) OFERTA-Kalkulacja kosztów'!F202</f>
        <v>0</v>
      </c>
      <c r="D203" s="223" t="str">
        <f>'(3) Monitoring'!K201</f>
        <v/>
      </c>
    </row>
    <row r="204" spans="1:4" hidden="1" outlineLevel="1">
      <c r="A204" s="221" t="s">
        <v>397</v>
      </c>
      <c r="B204" s="222">
        <f>'(1) Budżet szczegółowy'!B206</f>
        <v>0</v>
      </c>
      <c r="C204" s="223">
        <f>'(4) OFERTA-Kalkulacja kosztów'!F203</f>
        <v>0</v>
      </c>
      <c r="D204" s="223" t="str">
        <f>'(3) Monitoring'!K202</f>
        <v/>
      </c>
    </row>
    <row r="205" spans="1:4" hidden="1" outlineLevel="1">
      <c r="A205" s="221" t="s">
        <v>398</v>
      </c>
      <c r="B205" s="222">
        <f>'(1) Budżet szczegółowy'!B207</f>
        <v>0</v>
      </c>
      <c r="C205" s="223">
        <f>'(4) OFERTA-Kalkulacja kosztów'!F204</f>
        <v>0</v>
      </c>
      <c r="D205" s="223" t="str">
        <f>'(3) Monitoring'!K203</f>
        <v/>
      </c>
    </row>
    <row r="206" spans="1:4" hidden="1" outlineLevel="1">
      <c r="A206" s="221" t="s">
        <v>399</v>
      </c>
      <c r="B206" s="222">
        <f>'(1) Budżet szczegółowy'!B208</f>
        <v>0</v>
      </c>
      <c r="C206" s="223">
        <f>'(4) OFERTA-Kalkulacja kosztów'!F205</f>
        <v>0</v>
      </c>
      <c r="D206" s="223" t="str">
        <f>'(3) Monitoring'!K204</f>
        <v/>
      </c>
    </row>
    <row r="207" spans="1:4" hidden="1" outlineLevel="1">
      <c r="A207" s="221" t="s">
        <v>400</v>
      </c>
      <c r="B207" s="222">
        <f>'(1) Budżet szczegółowy'!B209</f>
        <v>0</v>
      </c>
      <c r="C207" s="223">
        <f>'(4) OFERTA-Kalkulacja kosztów'!F206</f>
        <v>0</v>
      </c>
      <c r="D207" s="223" t="str">
        <f>'(3) Monitoring'!K205</f>
        <v/>
      </c>
    </row>
    <row r="208" spans="1:4" hidden="1" outlineLevel="1">
      <c r="A208" s="221" t="s">
        <v>401</v>
      </c>
      <c r="B208" s="222">
        <f>'(1) Budżet szczegółowy'!B210</f>
        <v>0</v>
      </c>
      <c r="C208" s="223">
        <f>'(4) OFERTA-Kalkulacja kosztów'!F207</f>
        <v>0</v>
      </c>
      <c r="D208" s="223" t="str">
        <f>'(3) Monitoring'!K206</f>
        <v/>
      </c>
    </row>
    <row r="209" spans="1:4" hidden="1" outlineLevel="1">
      <c r="A209" s="221" t="s">
        <v>402</v>
      </c>
      <c r="B209" s="222">
        <f>'(1) Budżet szczegółowy'!B211</f>
        <v>0</v>
      </c>
      <c r="C209" s="223">
        <f>'(4) OFERTA-Kalkulacja kosztów'!F208</f>
        <v>0</v>
      </c>
      <c r="D209" s="223" t="str">
        <f>'(3) Monitoring'!K207</f>
        <v/>
      </c>
    </row>
    <row r="210" spans="1:4" ht="12.6" hidden="1" outlineLevel="1" thickBot="1">
      <c r="A210" s="221" t="s">
        <v>403</v>
      </c>
      <c r="B210" s="222">
        <f>'(1) Budżet szczegółowy'!B212</f>
        <v>0</v>
      </c>
      <c r="C210" s="223">
        <f>'(4) OFERTA-Kalkulacja kosztów'!F209</f>
        <v>0</v>
      </c>
      <c r="D210" s="223" t="str">
        <f>'(3) Monitoring'!K208</f>
        <v/>
      </c>
    </row>
    <row r="211" spans="1:4" collapsed="1">
      <c r="A211" s="217" t="s">
        <v>24</v>
      </c>
      <c r="B211" s="218" t="str">
        <f>'(1) Budżet szczegółowy'!B214:N214</f>
        <v>DZIAŁANIE 5</v>
      </c>
      <c r="C211" s="219">
        <f>'(4) OFERTA-Kalkulacja kosztów'!F210</f>
        <v>0</v>
      </c>
      <c r="D211" s="219">
        <f>'(3) Monitoring'!K209</f>
        <v>0</v>
      </c>
    </row>
    <row r="212" spans="1:4">
      <c r="A212" s="221" t="s">
        <v>404</v>
      </c>
      <c r="B212" s="222">
        <f>'(1) Budżet szczegółowy'!B215</f>
        <v>0</v>
      </c>
      <c r="C212" s="223">
        <f>'(4) OFERTA-Kalkulacja kosztów'!F211</f>
        <v>0</v>
      </c>
      <c r="D212" s="223" t="str">
        <f>'(3) Monitoring'!K210</f>
        <v/>
      </c>
    </row>
    <row r="213" spans="1:4">
      <c r="A213" s="221" t="s">
        <v>405</v>
      </c>
      <c r="B213" s="222">
        <f>'(1) Budżet szczegółowy'!B216</f>
        <v>0</v>
      </c>
      <c r="C213" s="223">
        <f>'(4) OFERTA-Kalkulacja kosztów'!F212</f>
        <v>0</v>
      </c>
      <c r="D213" s="223" t="str">
        <f>'(3) Monitoring'!K211</f>
        <v/>
      </c>
    </row>
    <row r="214" spans="1:4">
      <c r="A214" s="221" t="s">
        <v>406</v>
      </c>
      <c r="B214" s="222">
        <f>'(1) Budżet szczegółowy'!B217</f>
        <v>0</v>
      </c>
      <c r="C214" s="223">
        <f>'(4) OFERTA-Kalkulacja kosztów'!F213</f>
        <v>0</v>
      </c>
      <c r="D214" s="223" t="str">
        <f>'(3) Monitoring'!K212</f>
        <v/>
      </c>
    </row>
    <row r="215" spans="1:4">
      <c r="A215" s="221" t="s">
        <v>407</v>
      </c>
      <c r="B215" s="222">
        <f>'(1) Budżet szczegółowy'!B218</f>
        <v>0</v>
      </c>
      <c r="C215" s="223">
        <f>'(4) OFERTA-Kalkulacja kosztów'!F214</f>
        <v>0</v>
      </c>
      <c r="D215" s="223" t="str">
        <f>'(3) Monitoring'!K213</f>
        <v/>
      </c>
    </row>
    <row r="216" spans="1:4" ht="12.6" thickBot="1">
      <c r="A216" s="221" t="s">
        <v>408</v>
      </c>
      <c r="B216" s="222">
        <f>'(1) Budżet szczegółowy'!B219</f>
        <v>0</v>
      </c>
      <c r="C216" s="223">
        <f>'(4) OFERTA-Kalkulacja kosztów'!F215</f>
        <v>0</v>
      </c>
      <c r="D216" s="223" t="str">
        <f>'(3) Monitoring'!K214</f>
        <v/>
      </c>
    </row>
    <row r="217" spans="1:4" hidden="1" outlineLevel="1">
      <c r="A217" s="221" t="s">
        <v>409</v>
      </c>
      <c r="B217" s="222">
        <f>'(1) Budżet szczegółowy'!B220</f>
        <v>0</v>
      </c>
      <c r="C217" s="223">
        <f>'(4) OFERTA-Kalkulacja kosztów'!F216</f>
        <v>0</v>
      </c>
      <c r="D217" s="223" t="str">
        <f>'(3) Monitoring'!K215</f>
        <v/>
      </c>
    </row>
    <row r="218" spans="1:4" hidden="1" outlineLevel="1">
      <c r="A218" s="221" t="s">
        <v>410</v>
      </c>
      <c r="B218" s="222">
        <f>'(1) Budżet szczegółowy'!B221</f>
        <v>0</v>
      </c>
      <c r="C218" s="223">
        <f>'(4) OFERTA-Kalkulacja kosztów'!F217</f>
        <v>0</v>
      </c>
      <c r="D218" s="223" t="str">
        <f>'(3) Monitoring'!K216</f>
        <v/>
      </c>
    </row>
    <row r="219" spans="1:4" hidden="1" outlineLevel="1">
      <c r="A219" s="221" t="s">
        <v>411</v>
      </c>
      <c r="B219" s="222">
        <f>'(1) Budżet szczegółowy'!B222</f>
        <v>0</v>
      </c>
      <c r="C219" s="223">
        <f>'(4) OFERTA-Kalkulacja kosztów'!F218</f>
        <v>0</v>
      </c>
      <c r="D219" s="223" t="str">
        <f>'(3) Monitoring'!K217</f>
        <v/>
      </c>
    </row>
    <row r="220" spans="1:4" hidden="1" outlineLevel="1">
      <c r="A220" s="221" t="s">
        <v>412</v>
      </c>
      <c r="B220" s="222">
        <f>'(1) Budżet szczegółowy'!B223</f>
        <v>0</v>
      </c>
      <c r="C220" s="223">
        <f>'(4) OFERTA-Kalkulacja kosztów'!F219</f>
        <v>0</v>
      </c>
      <c r="D220" s="223" t="str">
        <f>'(3) Monitoring'!K218</f>
        <v/>
      </c>
    </row>
    <row r="221" spans="1:4" hidden="1" outlineLevel="1">
      <c r="A221" s="221" t="s">
        <v>413</v>
      </c>
      <c r="B221" s="222">
        <f>'(1) Budżet szczegółowy'!B224</f>
        <v>0</v>
      </c>
      <c r="C221" s="223">
        <f>'(4) OFERTA-Kalkulacja kosztów'!F220</f>
        <v>0</v>
      </c>
      <c r="D221" s="223" t="str">
        <f>'(3) Monitoring'!K219</f>
        <v/>
      </c>
    </row>
    <row r="222" spans="1:4" hidden="1" outlineLevel="1">
      <c r="A222" s="221" t="s">
        <v>414</v>
      </c>
      <c r="B222" s="222">
        <f>'(1) Budżet szczegółowy'!B225</f>
        <v>0</v>
      </c>
      <c r="C222" s="223">
        <f>'(4) OFERTA-Kalkulacja kosztów'!F221</f>
        <v>0</v>
      </c>
      <c r="D222" s="223" t="str">
        <f>'(3) Monitoring'!K220</f>
        <v/>
      </c>
    </row>
    <row r="223" spans="1:4" hidden="1" outlineLevel="1">
      <c r="A223" s="221" t="s">
        <v>415</v>
      </c>
      <c r="B223" s="222">
        <f>'(1) Budżet szczegółowy'!B226</f>
        <v>0</v>
      </c>
      <c r="C223" s="223">
        <f>'(4) OFERTA-Kalkulacja kosztów'!F222</f>
        <v>0</v>
      </c>
      <c r="D223" s="223" t="str">
        <f>'(3) Monitoring'!K221</f>
        <v/>
      </c>
    </row>
    <row r="224" spans="1:4" hidden="1" outlineLevel="1">
      <c r="A224" s="221" t="s">
        <v>416</v>
      </c>
      <c r="B224" s="222">
        <f>'(1) Budżet szczegółowy'!B227</f>
        <v>0</v>
      </c>
      <c r="C224" s="223">
        <f>'(4) OFERTA-Kalkulacja kosztów'!F223</f>
        <v>0</v>
      </c>
      <c r="D224" s="223" t="str">
        <f>'(3) Monitoring'!K222</f>
        <v/>
      </c>
    </row>
    <row r="225" spans="1:4" hidden="1" outlineLevel="1">
      <c r="A225" s="221" t="s">
        <v>417</v>
      </c>
      <c r="B225" s="222">
        <f>'(1) Budżet szczegółowy'!B228</f>
        <v>0</v>
      </c>
      <c r="C225" s="223">
        <f>'(4) OFERTA-Kalkulacja kosztów'!F224</f>
        <v>0</v>
      </c>
      <c r="D225" s="223" t="str">
        <f>'(3) Monitoring'!K223</f>
        <v/>
      </c>
    </row>
    <row r="226" spans="1:4" hidden="1" outlineLevel="1">
      <c r="A226" s="221" t="s">
        <v>418</v>
      </c>
      <c r="B226" s="222">
        <f>'(1) Budżet szczegółowy'!B229</f>
        <v>0</v>
      </c>
      <c r="C226" s="223">
        <f>'(4) OFERTA-Kalkulacja kosztów'!F225</f>
        <v>0</v>
      </c>
      <c r="D226" s="223" t="str">
        <f>'(3) Monitoring'!K224</f>
        <v/>
      </c>
    </row>
    <row r="227" spans="1:4" hidden="1" outlineLevel="1">
      <c r="A227" s="221" t="s">
        <v>419</v>
      </c>
      <c r="B227" s="222">
        <f>'(1) Budżet szczegółowy'!B230</f>
        <v>0</v>
      </c>
      <c r="C227" s="223">
        <f>'(4) OFERTA-Kalkulacja kosztów'!F226</f>
        <v>0</v>
      </c>
      <c r="D227" s="223" t="str">
        <f>'(3) Monitoring'!K225</f>
        <v/>
      </c>
    </row>
    <row r="228" spans="1:4" hidden="1" outlineLevel="1">
      <c r="A228" s="221" t="s">
        <v>420</v>
      </c>
      <c r="B228" s="222">
        <f>'(1) Budżet szczegółowy'!B231</f>
        <v>0</v>
      </c>
      <c r="C228" s="223">
        <f>'(4) OFERTA-Kalkulacja kosztów'!F227</f>
        <v>0</v>
      </c>
      <c r="D228" s="223" t="str">
        <f>'(3) Monitoring'!K226</f>
        <v/>
      </c>
    </row>
    <row r="229" spans="1:4" hidden="1" outlineLevel="1">
      <c r="A229" s="221" t="s">
        <v>421</v>
      </c>
      <c r="B229" s="222">
        <f>'(1) Budżet szczegółowy'!B232</f>
        <v>0</v>
      </c>
      <c r="C229" s="223">
        <f>'(4) OFERTA-Kalkulacja kosztów'!F228</f>
        <v>0</v>
      </c>
      <c r="D229" s="223" t="str">
        <f>'(3) Monitoring'!K227</f>
        <v/>
      </c>
    </row>
    <row r="230" spans="1:4" hidden="1" outlineLevel="1">
      <c r="A230" s="221" t="s">
        <v>422</v>
      </c>
      <c r="B230" s="222">
        <f>'(1) Budżet szczegółowy'!B233</f>
        <v>0</v>
      </c>
      <c r="C230" s="223">
        <f>'(4) OFERTA-Kalkulacja kosztów'!F229</f>
        <v>0</v>
      </c>
      <c r="D230" s="223" t="str">
        <f>'(3) Monitoring'!K228</f>
        <v/>
      </c>
    </row>
    <row r="231" spans="1:4" hidden="1" outlineLevel="1">
      <c r="A231" s="221" t="s">
        <v>423</v>
      </c>
      <c r="B231" s="222">
        <f>'(1) Budżet szczegółowy'!B234</f>
        <v>0</v>
      </c>
      <c r="C231" s="223">
        <f>'(4) OFERTA-Kalkulacja kosztów'!F230</f>
        <v>0</v>
      </c>
      <c r="D231" s="223" t="str">
        <f>'(3) Monitoring'!K229</f>
        <v/>
      </c>
    </row>
    <row r="232" spans="1:4" hidden="1" outlineLevel="1">
      <c r="A232" s="221" t="s">
        <v>424</v>
      </c>
      <c r="B232" s="222">
        <f>'(1) Budżet szczegółowy'!B235</f>
        <v>0</v>
      </c>
      <c r="C232" s="223">
        <f>'(4) OFERTA-Kalkulacja kosztów'!F231</f>
        <v>0</v>
      </c>
      <c r="D232" s="223" t="str">
        <f>'(3) Monitoring'!K230</f>
        <v/>
      </c>
    </row>
    <row r="233" spans="1:4" hidden="1" outlineLevel="1">
      <c r="A233" s="221" t="s">
        <v>425</v>
      </c>
      <c r="B233" s="222">
        <f>'(1) Budżet szczegółowy'!B236</f>
        <v>0</v>
      </c>
      <c r="C233" s="223">
        <f>'(4) OFERTA-Kalkulacja kosztów'!F232</f>
        <v>0</v>
      </c>
      <c r="D233" s="223" t="str">
        <f>'(3) Monitoring'!K231</f>
        <v/>
      </c>
    </row>
    <row r="234" spans="1:4" hidden="1" outlineLevel="1">
      <c r="A234" s="221" t="s">
        <v>426</v>
      </c>
      <c r="B234" s="222">
        <f>'(1) Budżet szczegółowy'!B237</f>
        <v>0</v>
      </c>
      <c r="C234" s="223">
        <f>'(4) OFERTA-Kalkulacja kosztów'!F233</f>
        <v>0</v>
      </c>
      <c r="D234" s="223" t="str">
        <f>'(3) Monitoring'!K232</f>
        <v/>
      </c>
    </row>
    <row r="235" spans="1:4" hidden="1" outlineLevel="1">
      <c r="A235" s="221" t="s">
        <v>427</v>
      </c>
      <c r="B235" s="222">
        <f>'(1) Budżet szczegółowy'!B238</f>
        <v>0</v>
      </c>
      <c r="C235" s="223">
        <f>'(4) OFERTA-Kalkulacja kosztów'!F234</f>
        <v>0</v>
      </c>
      <c r="D235" s="223" t="str">
        <f>'(3) Monitoring'!K233</f>
        <v/>
      </c>
    </row>
    <row r="236" spans="1:4" hidden="1" outlineLevel="1">
      <c r="A236" s="221" t="s">
        <v>428</v>
      </c>
      <c r="B236" s="222">
        <f>'(1) Budżet szczegółowy'!B239</f>
        <v>0</v>
      </c>
      <c r="C236" s="223">
        <f>'(4) OFERTA-Kalkulacja kosztów'!F235</f>
        <v>0</v>
      </c>
      <c r="D236" s="223" t="str">
        <f>'(3) Monitoring'!K234</f>
        <v/>
      </c>
    </row>
    <row r="237" spans="1:4" hidden="1" outlineLevel="1">
      <c r="A237" s="221" t="s">
        <v>429</v>
      </c>
      <c r="B237" s="222">
        <f>'(1) Budżet szczegółowy'!B240</f>
        <v>0</v>
      </c>
      <c r="C237" s="223">
        <f>'(4) OFERTA-Kalkulacja kosztów'!F236</f>
        <v>0</v>
      </c>
      <c r="D237" s="223" t="str">
        <f>'(3) Monitoring'!K235</f>
        <v/>
      </c>
    </row>
    <row r="238" spans="1:4" hidden="1" outlineLevel="1">
      <c r="A238" s="221" t="s">
        <v>430</v>
      </c>
      <c r="B238" s="222">
        <f>'(1) Budżet szczegółowy'!B241</f>
        <v>0</v>
      </c>
      <c r="C238" s="223">
        <f>'(4) OFERTA-Kalkulacja kosztów'!F237</f>
        <v>0</v>
      </c>
      <c r="D238" s="223" t="str">
        <f>'(3) Monitoring'!K236</f>
        <v/>
      </c>
    </row>
    <row r="239" spans="1:4" hidden="1" outlineLevel="1">
      <c r="A239" s="221" t="s">
        <v>431</v>
      </c>
      <c r="B239" s="222">
        <f>'(1) Budżet szczegółowy'!B242</f>
        <v>0</v>
      </c>
      <c r="C239" s="223">
        <f>'(4) OFERTA-Kalkulacja kosztów'!F238</f>
        <v>0</v>
      </c>
      <c r="D239" s="223" t="str">
        <f>'(3) Monitoring'!K237</f>
        <v/>
      </c>
    </row>
    <row r="240" spans="1:4" hidden="1" outlineLevel="1">
      <c r="A240" s="221" t="s">
        <v>432</v>
      </c>
      <c r="B240" s="222">
        <f>'(1) Budżet szczegółowy'!B243</f>
        <v>0</v>
      </c>
      <c r="C240" s="223">
        <f>'(4) OFERTA-Kalkulacja kosztów'!F239</f>
        <v>0</v>
      </c>
      <c r="D240" s="223" t="str">
        <f>'(3) Monitoring'!K238</f>
        <v/>
      </c>
    </row>
    <row r="241" spans="1:4" hidden="1" outlineLevel="1">
      <c r="A241" s="221" t="s">
        <v>433</v>
      </c>
      <c r="B241" s="222">
        <f>'(1) Budżet szczegółowy'!B244</f>
        <v>0</v>
      </c>
      <c r="C241" s="223">
        <f>'(4) OFERTA-Kalkulacja kosztów'!F240</f>
        <v>0</v>
      </c>
      <c r="D241" s="223" t="str">
        <f>'(3) Monitoring'!K239</f>
        <v/>
      </c>
    </row>
    <row r="242" spans="1:4" hidden="1" outlineLevel="1">
      <c r="A242" s="221" t="s">
        <v>434</v>
      </c>
      <c r="B242" s="222">
        <f>'(1) Budżet szczegółowy'!B245</f>
        <v>0</v>
      </c>
      <c r="C242" s="223">
        <f>'(4) OFERTA-Kalkulacja kosztów'!F241</f>
        <v>0</v>
      </c>
      <c r="D242" s="223" t="str">
        <f>'(3) Monitoring'!K240</f>
        <v/>
      </c>
    </row>
    <row r="243" spans="1:4" hidden="1" outlineLevel="1">
      <c r="A243" s="221" t="s">
        <v>435</v>
      </c>
      <c r="B243" s="222">
        <f>'(1) Budżet szczegółowy'!B246</f>
        <v>0</v>
      </c>
      <c r="C243" s="223">
        <f>'(4) OFERTA-Kalkulacja kosztów'!F242</f>
        <v>0</v>
      </c>
      <c r="D243" s="223" t="str">
        <f>'(3) Monitoring'!K241</f>
        <v/>
      </c>
    </row>
    <row r="244" spans="1:4" hidden="1" outlineLevel="1">
      <c r="A244" s="221" t="s">
        <v>436</v>
      </c>
      <c r="B244" s="222">
        <f>'(1) Budżet szczegółowy'!B247</f>
        <v>0</v>
      </c>
      <c r="C244" s="223">
        <f>'(4) OFERTA-Kalkulacja kosztów'!F243</f>
        <v>0</v>
      </c>
      <c r="D244" s="223" t="str">
        <f>'(3) Monitoring'!K242</f>
        <v/>
      </c>
    </row>
    <row r="245" spans="1:4" hidden="1" outlineLevel="1">
      <c r="A245" s="221" t="s">
        <v>437</v>
      </c>
      <c r="B245" s="222">
        <f>'(1) Budżet szczegółowy'!B248</f>
        <v>0</v>
      </c>
      <c r="C245" s="223">
        <f>'(4) OFERTA-Kalkulacja kosztów'!F244</f>
        <v>0</v>
      </c>
      <c r="D245" s="223" t="str">
        <f>'(3) Monitoring'!K243</f>
        <v/>
      </c>
    </row>
    <row r="246" spans="1:4" hidden="1" outlineLevel="1">
      <c r="A246" s="221" t="s">
        <v>438</v>
      </c>
      <c r="B246" s="222">
        <f>'(1) Budżet szczegółowy'!B249</f>
        <v>0</v>
      </c>
      <c r="C246" s="223">
        <f>'(4) OFERTA-Kalkulacja kosztów'!F245</f>
        <v>0</v>
      </c>
      <c r="D246" s="223" t="str">
        <f>'(3) Monitoring'!K244</f>
        <v/>
      </c>
    </row>
    <row r="247" spans="1:4" hidden="1" outlineLevel="1">
      <c r="A247" s="221" t="s">
        <v>439</v>
      </c>
      <c r="B247" s="222">
        <f>'(1) Budżet szczegółowy'!B250</f>
        <v>0</v>
      </c>
      <c r="C247" s="223">
        <f>'(4) OFERTA-Kalkulacja kosztów'!F246</f>
        <v>0</v>
      </c>
      <c r="D247" s="223" t="str">
        <f>'(3) Monitoring'!K245</f>
        <v/>
      </c>
    </row>
    <row r="248" spans="1:4" hidden="1" outlineLevel="1">
      <c r="A248" s="221" t="s">
        <v>440</v>
      </c>
      <c r="B248" s="222">
        <f>'(1) Budżet szczegółowy'!B251</f>
        <v>0</v>
      </c>
      <c r="C248" s="223">
        <f>'(4) OFERTA-Kalkulacja kosztów'!F247</f>
        <v>0</v>
      </c>
      <c r="D248" s="223" t="str">
        <f>'(3) Monitoring'!K246</f>
        <v/>
      </c>
    </row>
    <row r="249" spans="1:4" hidden="1" outlineLevel="1">
      <c r="A249" s="221" t="s">
        <v>441</v>
      </c>
      <c r="B249" s="222">
        <f>'(1) Budżet szczegółowy'!B252</f>
        <v>0</v>
      </c>
      <c r="C249" s="223">
        <f>'(4) OFERTA-Kalkulacja kosztów'!F248</f>
        <v>0</v>
      </c>
      <c r="D249" s="223" t="str">
        <f>'(3) Monitoring'!K247</f>
        <v/>
      </c>
    </row>
    <row r="250" spans="1:4" hidden="1" outlineLevel="1">
      <c r="A250" s="221" t="s">
        <v>442</v>
      </c>
      <c r="B250" s="222">
        <f>'(1) Budżet szczegółowy'!B253</f>
        <v>0</v>
      </c>
      <c r="C250" s="223">
        <f>'(4) OFERTA-Kalkulacja kosztów'!F249</f>
        <v>0</v>
      </c>
      <c r="D250" s="223" t="str">
        <f>'(3) Monitoring'!K248</f>
        <v/>
      </c>
    </row>
    <row r="251" spans="1:4" hidden="1" outlineLevel="1">
      <c r="A251" s="221" t="s">
        <v>443</v>
      </c>
      <c r="B251" s="222">
        <f>'(1) Budżet szczegółowy'!B254</f>
        <v>0</v>
      </c>
      <c r="C251" s="223">
        <f>'(4) OFERTA-Kalkulacja kosztów'!F250</f>
        <v>0</v>
      </c>
      <c r="D251" s="223" t="str">
        <f>'(3) Monitoring'!K249</f>
        <v/>
      </c>
    </row>
    <row r="252" spans="1:4" hidden="1" outlineLevel="1">
      <c r="A252" s="221" t="s">
        <v>444</v>
      </c>
      <c r="B252" s="222">
        <f>'(1) Budżet szczegółowy'!B255</f>
        <v>0</v>
      </c>
      <c r="C252" s="223">
        <f>'(4) OFERTA-Kalkulacja kosztów'!F251</f>
        <v>0</v>
      </c>
      <c r="D252" s="223" t="str">
        <f>'(3) Monitoring'!K250</f>
        <v/>
      </c>
    </row>
    <row r="253" spans="1:4" hidden="1" outlineLevel="1">
      <c r="A253" s="221" t="s">
        <v>445</v>
      </c>
      <c r="B253" s="222">
        <f>'(1) Budżet szczegółowy'!B256</f>
        <v>0</v>
      </c>
      <c r="C253" s="223">
        <f>'(4) OFERTA-Kalkulacja kosztów'!F252</f>
        <v>0</v>
      </c>
      <c r="D253" s="223" t="str">
        <f>'(3) Monitoring'!K251</f>
        <v/>
      </c>
    </row>
    <row r="254" spans="1:4" hidden="1" outlineLevel="1">
      <c r="A254" s="221" t="s">
        <v>446</v>
      </c>
      <c r="B254" s="222">
        <f>'(1) Budżet szczegółowy'!B257</f>
        <v>0</v>
      </c>
      <c r="C254" s="223">
        <f>'(4) OFERTA-Kalkulacja kosztów'!F253</f>
        <v>0</v>
      </c>
      <c r="D254" s="223" t="str">
        <f>'(3) Monitoring'!K252</f>
        <v/>
      </c>
    </row>
    <row r="255" spans="1:4" hidden="1" outlineLevel="1">
      <c r="A255" s="221" t="s">
        <v>447</v>
      </c>
      <c r="B255" s="222">
        <f>'(1) Budżet szczegółowy'!B258</f>
        <v>0</v>
      </c>
      <c r="C255" s="223">
        <f>'(4) OFERTA-Kalkulacja kosztów'!F254</f>
        <v>0</v>
      </c>
      <c r="D255" s="223" t="str">
        <f>'(3) Monitoring'!K253</f>
        <v/>
      </c>
    </row>
    <row r="256" spans="1:4" hidden="1" outlineLevel="1">
      <c r="A256" s="221" t="s">
        <v>448</v>
      </c>
      <c r="B256" s="222">
        <f>'(1) Budżet szczegółowy'!B259</f>
        <v>0</v>
      </c>
      <c r="C256" s="223">
        <f>'(4) OFERTA-Kalkulacja kosztów'!F255</f>
        <v>0</v>
      </c>
      <c r="D256" s="223" t="str">
        <f>'(3) Monitoring'!K254</f>
        <v/>
      </c>
    </row>
    <row r="257" spans="1:4" hidden="1" outlineLevel="1">
      <c r="A257" s="221" t="s">
        <v>449</v>
      </c>
      <c r="B257" s="222">
        <f>'(1) Budżet szczegółowy'!B260</f>
        <v>0</v>
      </c>
      <c r="C257" s="223">
        <f>'(4) OFERTA-Kalkulacja kosztów'!F256</f>
        <v>0</v>
      </c>
      <c r="D257" s="223" t="str">
        <f>'(3) Monitoring'!K255</f>
        <v/>
      </c>
    </row>
    <row r="258" spans="1:4" hidden="1" outlineLevel="1">
      <c r="A258" s="221" t="s">
        <v>450</v>
      </c>
      <c r="B258" s="222">
        <f>'(1) Budżet szczegółowy'!B261</f>
        <v>0</v>
      </c>
      <c r="C258" s="223">
        <f>'(4) OFERTA-Kalkulacja kosztów'!F257</f>
        <v>0</v>
      </c>
      <c r="D258" s="223" t="str">
        <f>'(3) Monitoring'!K256</f>
        <v/>
      </c>
    </row>
    <row r="259" spans="1:4" hidden="1" outlineLevel="1">
      <c r="A259" s="221" t="s">
        <v>451</v>
      </c>
      <c r="B259" s="222">
        <f>'(1) Budżet szczegółowy'!B262</f>
        <v>0</v>
      </c>
      <c r="C259" s="223">
        <f>'(4) OFERTA-Kalkulacja kosztów'!F258</f>
        <v>0</v>
      </c>
      <c r="D259" s="223" t="str">
        <f>'(3) Monitoring'!K257</f>
        <v/>
      </c>
    </row>
    <row r="260" spans="1:4" hidden="1" outlineLevel="1">
      <c r="A260" s="221" t="s">
        <v>452</v>
      </c>
      <c r="B260" s="222">
        <f>'(1) Budżet szczegółowy'!B263</f>
        <v>0</v>
      </c>
      <c r="C260" s="223">
        <f>'(4) OFERTA-Kalkulacja kosztów'!F259</f>
        <v>0</v>
      </c>
      <c r="D260" s="223" t="str">
        <f>'(3) Monitoring'!K258</f>
        <v/>
      </c>
    </row>
    <row r="261" spans="1:4" ht="12.6" hidden="1" outlineLevel="1" thickBot="1">
      <c r="A261" s="221" t="s">
        <v>453</v>
      </c>
      <c r="B261" s="222">
        <f>'(1) Budżet szczegółowy'!B264</f>
        <v>0</v>
      </c>
      <c r="C261" s="223">
        <f>'(4) OFERTA-Kalkulacja kosztów'!F260</f>
        <v>0</v>
      </c>
      <c r="D261" s="223" t="str">
        <f>'(3) Monitoring'!K259</f>
        <v/>
      </c>
    </row>
    <row r="262" spans="1:4" hidden="1" outlineLevel="1" collapsed="1">
      <c r="A262" s="217" t="s">
        <v>90</v>
      </c>
      <c r="B262" s="218" t="str">
        <f>'(1) Budżet szczegółowy'!B266:N266</f>
        <v>DZIAŁANIE 6</v>
      </c>
      <c r="C262" s="219">
        <f>'(4) OFERTA-Kalkulacja kosztów'!F261</f>
        <v>0</v>
      </c>
      <c r="D262" s="219">
        <f>'(3) Monitoring'!K260</f>
        <v>0</v>
      </c>
    </row>
    <row r="263" spans="1:4" hidden="1" outlineLevel="1">
      <c r="A263" s="221" t="s">
        <v>454</v>
      </c>
      <c r="B263" s="222">
        <f>'(1) Budżet szczegółowy'!B267</f>
        <v>0</v>
      </c>
      <c r="C263" s="223">
        <f>'(4) OFERTA-Kalkulacja kosztów'!F262</f>
        <v>0</v>
      </c>
      <c r="D263" s="223" t="str">
        <f>'(3) Monitoring'!K261</f>
        <v/>
      </c>
    </row>
    <row r="264" spans="1:4" hidden="1" outlineLevel="1">
      <c r="A264" s="221" t="s">
        <v>455</v>
      </c>
      <c r="B264" s="222">
        <f>'(1) Budżet szczegółowy'!B268</f>
        <v>0</v>
      </c>
      <c r="C264" s="223">
        <f>'(4) OFERTA-Kalkulacja kosztów'!F263</f>
        <v>0</v>
      </c>
      <c r="D264" s="223" t="str">
        <f>'(3) Monitoring'!K262</f>
        <v/>
      </c>
    </row>
    <row r="265" spans="1:4" hidden="1" outlineLevel="1">
      <c r="A265" s="221" t="s">
        <v>456</v>
      </c>
      <c r="B265" s="222">
        <f>'(1) Budżet szczegółowy'!B269</f>
        <v>0</v>
      </c>
      <c r="C265" s="223">
        <f>'(4) OFERTA-Kalkulacja kosztów'!F264</f>
        <v>0</v>
      </c>
      <c r="D265" s="223" t="str">
        <f>'(3) Monitoring'!K263</f>
        <v/>
      </c>
    </row>
    <row r="266" spans="1:4" hidden="1" outlineLevel="1">
      <c r="A266" s="221" t="s">
        <v>457</v>
      </c>
      <c r="B266" s="222">
        <f>'(1) Budżet szczegółowy'!B270</f>
        <v>0</v>
      </c>
      <c r="C266" s="223">
        <f>'(4) OFERTA-Kalkulacja kosztów'!F265</f>
        <v>0</v>
      </c>
      <c r="D266" s="223" t="str">
        <f>'(3) Monitoring'!K264</f>
        <v/>
      </c>
    </row>
    <row r="267" spans="1:4" hidden="1" outlineLevel="1">
      <c r="A267" s="221" t="s">
        <v>458</v>
      </c>
      <c r="B267" s="222">
        <f>'(1) Budżet szczegółowy'!B271</f>
        <v>0</v>
      </c>
      <c r="C267" s="223">
        <f>'(4) OFERTA-Kalkulacja kosztów'!F266</f>
        <v>0</v>
      </c>
      <c r="D267" s="223" t="str">
        <f>'(3) Monitoring'!K265</f>
        <v/>
      </c>
    </row>
    <row r="268" spans="1:4" hidden="1" outlineLevel="2">
      <c r="A268" s="221" t="s">
        <v>459</v>
      </c>
      <c r="B268" s="222">
        <f>'(1) Budżet szczegółowy'!B272</f>
        <v>0</v>
      </c>
      <c r="C268" s="223">
        <f>'(4) OFERTA-Kalkulacja kosztów'!F267</f>
        <v>0</v>
      </c>
      <c r="D268" s="223" t="str">
        <f>'(3) Monitoring'!K266</f>
        <v/>
      </c>
    </row>
    <row r="269" spans="1:4" hidden="1" outlineLevel="2">
      <c r="A269" s="221" t="s">
        <v>460</v>
      </c>
      <c r="B269" s="222">
        <f>'(1) Budżet szczegółowy'!B273</f>
        <v>0</v>
      </c>
      <c r="C269" s="223">
        <f>'(4) OFERTA-Kalkulacja kosztów'!F268</f>
        <v>0</v>
      </c>
      <c r="D269" s="223" t="str">
        <f>'(3) Monitoring'!K267</f>
        <v/>
      </c>
    </row>
    <row r="270" spans="1:4" hidden="1" outlineLevel="2">
      <c r="A270" s="221" t="s">
        <v>461</v>
      </c>
      <c r="B270" s="222">
        <f>'(1) Budżet szczegółowy'!B274</f>
        <v>0</v>
      </c>
      <c r="C270" s="223">
        <f>'(4) OFERTA-Kalkulacja kosztów'!F269</f>
        <v>0</v>
      </c>
      <c r="D270" s="223" t="str">
        <f>'(3) Monitoring'!K268</f>
        <v/>
      </c>
    </row>
    <row r="271" spans="1:4" hidden="1" outlineLevel="2">
      <c r="A271" s="221" t="s">
        <v>462</v>
      </c>
      <c r="B271" s="222">
        <f>'(1) Budżet szczegółowy'!B275</f>
        <v>0</v>
      </c>
      <c r="C271" s="223">
        <f>'(4) OFERTA-Kalkulacja kosztów'!F270</f>
        <v>0</v>
      </c>
      <c r="D271" s="223" t="str">
        <f>'(3) Monitoring'!K269</f>
        <v/>
      </c>
    </row>
    <row r="272" spans="1:4" hidden="1" outlineLevel="2">
      <c r="A272" s="221" t="s">
        <v>463</v>
      </c>
      <c r="B272" s="222">
        <f>'(1) Budżet szczegółowy'!B276</f>
        <v>0</v>
      </c>
      <c r="C272" s="223">
        <f>'(4) OFERTA-Kalkulacja kosztów'!F271</f>
        <v>0</v>
      </c>
      <c r="D272" s="223" t="str">
        <f>'(3) Monitoring'!K270</f>
        <v/>
      </c>
    </row>
    <row r="273" spans="1:4" hidden="1" outlineLevel="2">
      <c r="A273" s="221" t="s">
        <v>464</v>
      </c>
      <c r="B273" s="222">
        <f>'(1) Budżet szczegółowy'!B277</f>
        <v>0</v>
      </c>
      <c r="C273" s="223">
        <f>'(4) OFERTA-Kalkulacja kosztów'!F272</f>
        <v>0</v>
      </c>
      <c r="D273" s="223" t="str">
        <f>'(3) Monitoring'!K271</f>
        <v/>
      </c>
    </row>
    <row r="274" spans="1:4" hidden="1" outlineLevel="2">
      <c r="A274" s="221" t="s">
        <v>465</v>
      </c>
      <c r="B274" s="222">
        <f>'(1) Budżet szczegółowy'!B278</f>
        <v>0</v>
      </c>
      <c r="C274" s="223">
        <f>'(4) OFERTA-Kalkulacja kosztów'!F273</f>
        <v>0</v>
      </c>
      <c r="D274" s="223" t="str">
        <f>'(3) Monitoring'!K272</f>
        <v/>
      </c>
    </row>
    <row r="275" spans="1:4" hidden="1" outlineLevel="2">
      <c r="A275" s="221" t="s">
        <v>466</v>
      </c>
      <c r="B275" s="222">
        <f>'(1) Budżet szczegółowy'!B279</f>
        <v>0</v>
      </c>
      <c r="C275" s="223">
        <f>'(4) OFERTA-Kalkulacja kosztów'!F274</f>
        <v>0</v>
      </c>
      <c r="D275" s="223" t="str">
        <f>'(3) Monitoring'!K273</f>
        <v/>
      </c>
    </row>
    <row r="276" spans="1:4" hidden="1" outlineLevel="2">
      <c r="A276" s="221" t="s">
        <v>467</v>
      </c>
      <c r="B276" s="222">
        <f>'(1) Budżet szczegółowy'!B280</f>
        <v>0</v>
      </c>
      <c r="C276" s="223">
        <f>'(4) OFERTA-Kalkulacja kosztów'!F275</f>
        <v>0</v>
      </c>
      <c r="D276" s="223" t="str">
        <f>'(3) Monitoring'!K274</f>
        <v/>
      </c>
    </row>
    <row r="277" spans="1:4" hidden="1" outlineLevel="2">
      <c r="A277" s="221" t="s">
        <v>468</v>
      </c>
      <c r="B277" s="222">
        <f>'(1) Budżet szczegółowy'!B281</f>
        <v>0</v>
      </c>
      <c r="C277" s="223">
        <f>'(4) OFERTA-Kalkulacja kosztów'!F276</f>
        <v>0</v>
      </c>
      <c r="D277" s="223" t="str">
        <f>'(3) Monitoring'!K275</f>
        <v/>
      </c>
    </row>
    <row r="278" spans="1:4" hidden="1" outlineLevel="2">
      <c r="A278" s="221" t="s">
        <v>469</v>
      </c>
      <c r="B278" s="222">
        <f>'(1) Budżet szczegółowy'!B282</f>
        <v>0</v>
      </c>
      <c r="C278" s="223">
        <f>'(4) OFERTA-Kalkulacja kosztów'!F277</f>
        <v>0</v>
      </c>
      <c r="D278" s="223" t="str">
        <f>'(3) Monitoring'!K276</f>
        <v/>
      </c>
    </row>
    <row r="279" spans="1:4" hidden="1" outlineLevel="2">
      <c r="A279" s="221" t="s">
        <v>470</v>
      </c>
      <c r="B279" s="222">
        <f>'(1) Budżet szczegółowy'!B283</f>
        <v>0</v>
      </c>
      <c r="C279" s="223">
        <f>'(4) OFERTA-Kalkulacja kosztów'!F278</f>
        <v>0</v>
      </c>
      <c r="D279" s="223" t="str">
        <f>'(3) Monitoring'!K277</f>
        <v/>
      </c>
    </row>
    <row r="280" spans="1:4" hidden="1" outlineLevel="2">
      <c r="A280" s="221" t="s">
        <v>471</v>
      </c>
      <c r="B280" s="222">
        <f>'(1) Budżet szczegółowy'!B284</f>
        <v>0</v>
      </c>
      <c r="C280" s="223">
        <f>'(4) OFERTA-Kalkulacja kosztów'!F279</f>
        <v>0</v>
      </c>
      <c r="D280" s="223" t="str">
        <f>'(3) Monitoring'!K278</f>
        <v/>
      </c>
    </row>
    <row r="281" spans="1:4" hidden="1" outlineLevel="2">
      <c r="A281" s="221" t="s">
        <v>472</v>
      </c>
      <c r="B281" s="222">
        <f>'(1) Budżet szczegółowy'!B285</f>
        <v>0</v>
      </c>
      <c r="C281" s="223">
        <f>'(4) OFERTA-Kalkulacja kosztów'!F280</f>
        <v>0</v>
      </c>
      <c r="D281" s="223" t="str">
        <f>'(3) Monitoring'!K279</f>
        <v/>
      </c>
    </row>
    <row r="282" spans="1:4" hidden="1" outlineLevel="2">
      <c r="A282" s="221" t="s">
        <v>473</v>
      </c>
      <c r="B282" s="222">
        <f>'(1) Budżet szczegółowy'!B286</f>
        <v>0</v>
      </c>
      <c r="C282" s="223">
        <f>'(4) OFERTA-Kalkulacja kosztów'!F281</f>
        <v>0</v>
      </c>
      <c r="D282" s="223" t="str">
        <f>'(3) Monitoring'!K280</f>
        <v/>
      </c>
    </row>
    <row r="283" spans="1:4" hidden="1" outlineLevel="2">
      <c r="A283" s="221" t="s">
        <v>474</v>
      </c>
      <c r="B283" s="222">
        <f>'(1) Budżet szczegółowy'!B287</f>
        <v>0</v>
      </c>
      <c r="C283" s="223">
        <f>'(4) OFERTA-Kalkulacja kosztów'!F282</f>
        <v>0</v>
      </c>
      <c r="D283" s="223" t="str">
        <f>'(3) Monitoring'!K281</f>
        <v/>
      </c>
    </row>
    <row r="284" spans="1:4" hidden="1" outlineLevel="2">
      <c r="A284" s="221" t="s">
        <v>475</v>
      </c>
      <c r="B284" s="222">
        <f>'(1) Budżet szczegółowy'!B288</f>
        <v>0</v>
      </c>
      <c r="C284" s="223">
        <f>'(4) OFERTA-Kalkulacja kosztów'!F283</f>
        <v>0</v>
      </c>
      <c r="D284" s="223" t="str">
        <f>'(3) Monitoring'!K282</f>
        <v/>
      </c>
    </row>
    <row r="285" spans="1:4" hidden="1" outlineLevel="2">
      <c r="A285" s="221" t="s">
        <v>476</v>
      </c>
      <c r="B285" s="222">
        <f>'(1) Budżet szczegółowy'!B289</f>
        <v>0</v>
      </c>
      <c r="C285" s="223">
        <f>'(4) OFERTA-Kalkulacja kosztów'!F284</f>
        <v>0</v>
      </c>
      <c r="D285" s="223" t="str">
        <f>'(3) Monitoring'!K283</f>
        <v/>
      </c>
    </row>
    <row r="286" spans="1:4" hidden="1" outlineLevel="2">
      <c r="A286" s="221" t="s">
        <v>477</v>
      </c>
      <c r="B286" s="222">
        <f>'(1) Budżet szczegółowy'!B290</f>
        <v>0</v>
      </c>
      <c r="C286" s="223">
        <f>'(4) OFERTA-Kalkulacja kosztów'!F285</f>
        <v>0</v>
      </c>
      <c r="D286" s="223" t="str">
        <f>'(3) Monitoring'!K284</f>
        <v/>
      </c>
    </row>
    <row r="287" spans="1:4" hidden="1" outlineLevel="2">
      <c r="A287" s="221" t="s">
        <v>478</v>
      </c>
      <c r="B287" s="222">
        <f>'(1) Budżet szczegółowy'!B291</f>
        <v>0</v>
      </c>
      <c r="C287" s="223">
        <f>'(4) OFERTA-Kalkulacja kosztów'!F286</f>
        <v>0</v>
      </c>
      <c r="D287" s="223" t="str">
        <f>'(3) Monitoring'!K285</f>
        <v/>
      </c>
    </row>
    <row r="288" spans="1:4" hidden="1" outlineLevel="2">
      <c r="A288" s="221" t="s">
        <v>479</v>
      </c>
      <c r="B288" s="222">
        <f>'(1) Budżet szczegółowy'!B292</f>
        <v>0</v>
      </c>
      <c r="C288" s="223">
        <f>'(4) OFERTA-Kalkulacja kosztów'!F287</f>
        <v>0</v>
      </c>
      <c r="D288" s="223" t="str">
        <f>'(3) Monitoring'!K286</f>
        <v/>
      </c>
    </row>
    <row r="289" spans="1:4" hidden="1" outlineLevel="2">
      <c r="A289" s="221" t="s">
        <v>480</v>
      </c>
      <c r="B289" s="222">
        <f>'(1) Budżet szczegółowy'!B293</f>
        <v>0</v>
      </c>
      <c r="C289" s="223">
        <f>'(4) OFERTA-Kalkulacja kosztów'!F288</f>
        <v>0</v>
      </c>
      <c r="D289" s="223" t="str">
        <f>'(3) Monitoring'!K287</f>
        <v/>
      </c>
    </row>
    <row r="290" spans="1:4" hidden="1" outlineLevel="2">
      <c r="A290" s="221" t="s">
        <v>481</v>
      </c>
      <c r="B290" s="222">
        <f>'(1) Budżet szczegółowy'!B294</f>
        <v>0</v>
      </c>
      <c r="C290" s="223">
        <f>'(4) OFERTA-Kalkulacja kosztów'!F289</f>
        <v>0</v>
      </c>
      <c r="D290" s="223" t="str">
        <f>'(3) Monitoring'!K288</f>
        <v/>
      </c>
    </row>
    <row r="291" spans="1:4" hidden="1" outlineLevel="2">
      <c r="A291" s="221" t="s">
        <v>482</v>
      </c>
      <c r="B291" s="222">
        <f>'(1) Budżet szczegółowy'!B295</f>
        <v>0</v>
      </c>
      <c r="C291" s="223">
        <f>'(4) OFERTA-Kalkulacja kosztów'!F290</f>
        <v>0</v>
      </c>
      <c r="D291" s="223" t="str">
        <f>'(3) Monitoring'!K289</f>
        <v/>
      </c>
    </row>
    <row r="292" spans="1:4" hidden="1" outlineLevel="2">
      <c r="A292" s="221" t="s">
        <v>483</v>
      </c>
      <c r="B292" s="222">
        <f>'(1) Budżet szczegółowy'!B296</f>
        <v>0</v>
      </c>
      <c r="C292" s="223">
        <f>'(4) OFERTA-Kalkulacja kosztów'!F291</f>
        <v>0</v>
      </c>
      <c r="D292" s="223" t="str">
        <f>'(3) Monitoring'!K290</f>
        <v/>
      </c>
    </row>
    <row r="293" spans="1:4" hidden="1" outlineLevel="2">
      <c r="A293" s="221" t="s">
        <v>484</v>
      </c>
      <c r="B293" s="222">
        <f>'(1) Budżet szczegółowy'!B297</f>
        <v>0</v>
      </c>
      <c r="C293" s="223">
        <f>'(4) OFERTA-Kalkulacja kosztów'!F292</f>
        <v>0</v>
      </c>
      <c r="D293" s="223" t="str">
        <f>'(3) Monitoring'!K291</f>
        <v/>
      </c>
    </row>
    <row r="294" spans="1:4" hidden="1" outlineLevel="2">
      <c r="A294" s="221" t="s">
        <v>485</v>
      </c>
      <c r="B294" s="222">
        <f>'(1) Budżet szczegółowy'!B298</f>
        <v>0</v>
      </c>
      <c r="C294" s="223">
        <f>'(4) OFERTA-Kalkulacja kosztów'!F293</f>
        <v>0</v>
      </c>
      <c r="D294" s="223" t="str">
        <f>'(3) Monitoring'!K292</f>
        <v/>
      </c>
    </row>
    <row r="295" spans="1:4" hidden="1" outlineLevel="2">
      <c r="A295" s="221" t="s">
        <v>486</v>
      </c>
      <c r="B295" s="222">
        <f>'(1) Budżet szczegółowy'!B299</f>
        <v>0</v>
      </c>
      <c r="C295" s="223">
        <f>'(4) OFERTA-Kalkulacja kosztów'!F294</f>
        <v>0</v>
      </c>
      <c r="D295" s="223" t="str">
        <f>'(3) Monitoring'!K293</f>
        <v/>
      </c>
    </row>
    <row r="296" spans="1:4" hidden="1" outlineLevel="2">
      <c r="A296" s="221" t="s">
        <v>487</v>
      </c>
      <c r="B296" s="222">
        <f>'(1) Budżet szczegółowy'!B300</f>
        <v>0</v>
      </c>
      <c r="C296" s="223">
        <f>'(4) OFERTA-Kalkulacja kosztów'!F295</f>
        <v>0</v>
      </c>
      <c r="D296" s="223" t="str">
        <f>'(3) Monitoring'!K294</f>
        <v/>
      </c>
    </row>
    <row r="297" spans="1:4" hidden="1" outlineLevel="2">
      <c r="A297" s="221" t="s">
        <v>488</v>
      </c>
      <c r="B297" s="222">
        <f>'(1) Budżet szczegółowy'!B301</f>
        <v>0</v>
      </c>
      <c r="C297" s="223">
        <f>'(4) OFERTA-Kalkulacja kosztów'!F296</f>
        <v>0</v>
      </c>
      <c r="D297" s="223" t="str">
        <f>'(3) Monitoring'!K295</f>
        <v/>
      </c>
    </row>
    <row r="298" spans="1:4" hidden="1" outlineLevel="2">
      <c r="A298" s="221" t="s">
        <v>489</v>
      </c>
      <c r="B298" s="222">
        <f>'(1) Budżet szczegółowy'!B302</f>
        <v>0</v>
      </c>
      <c r="C298" s="223">
        <f>'(4) OFERTA-Kalkulacja kosztów'!F297</f>
        <v>0</v>
      </c>
      <c r="D298" s="223" t="str">
        <f>'(3) Monitoring'!K296</f>
        <v/>
      </c>
    </row>
    <row r="299" spans="1:4" hidden="1" outlineLevel="2">
      <c r="A299" s="221" t="s">
        <v>490</v>
      </c>
      <c r="B299" s="222">
        <f>'(1) Budżet szczegółowy'!B303</f>
        <v>0</v>
      </c>
      <c r="C299" s="223">
        <f>'(4) OFERTA-Kalkulacja kosztów'!F298</f>
        <v>0</v>
      </c>
      <c r="D299" s="223" t="str">
        <f>'(3) Monitoring'!K297</f>
        <v/>
      </c>
    </row>
    <row r="300" spans="1:4" hidden="1" outlineLevel="2">
      <c r="A300" s="221" t="s">
        <v>491</v>
      </c>
      <c r="B300" s="222">
        <f>'(1) Budżet szczegółowy'!B304</f>
        <v>0</v>
      </c>
      <c r="C300" s="223">
        <f>'(4) OFERTA-Kalkulacja kosztów'!F299</f>
        <v>0</v>
      </c>
      <c r="D300" s="223" t="str">
        <f>'(3) Monitoring'!K298</f>
        <v/>
      </c>
    </row>
    <row r="301" spans="1:4" hidden="1" outlineLevel="2">
      <c r="A301" s="221" t="s">
        <v>492</v>
      </c>
      <c r="B301" s="222">
        <f>'(1) Budżet szczegółowy'!B305</f>
        <v>0</v>
      </c>
      <c r="C301" s="223">
        <f>'(4) OFERTA-Kalkulacja kosztów'!F300</f>
        <v>0</v>
      </c>
      <c r="D301" s="223" t="str">
        <f>'(3) Monitoring'!K299</f>
        <v/>
      </c>
    </row>
    <row r="302" spans="1:4" hidden="1" outlineLevel="2">
      <c r="A302" s="221" t="s">
        <v>493</v>
      </c>
      <c r="B302" s="222">
        <f>'(1) Budżet szczegółowy'!B306</f>
        <v>0</v>
      </c>
      <c r="C302" s="223">
        <f>'(4) OFERTA-Kalkulacja kosztów'!F301</f>
        <v>0</v>
      </c>
      <c r="D302" s="223" t="str">
        <f>'(3) Monitoring'!K300</f>
        <v/>
      </c>
    </row>
    <row r="303" spans="1:4" hidden="1" outlineLevel="2">
      <c r="A303" s="221" t="s">
        <v>494</v>
      </c>
      <c r="B303" s="222">
        <f>'(1) Budżet szczegółowy'!B307</f>
        <v>0</v>
      </c>
      <c r="C303" s="223">
        <f>'(4) OFERTA-Kalkulacja kosztów'!F302</f>
        <v>0</v>
      </c>
      <c r="D303" s="223" t="str">
        <f>'(3) Monitoring'!K301</f>
        <v/>
      </c>
    </row>
    <row r="304" spans="1:4" hidden="1" outlineLevel="2">
      <c r="A304" s="221" t="s">
        <v>495</v>
      </c>
      <c r="B304" s="222">
        <f>'(1) Budżet szczegółowy'!B308</f>
        <v>0</v>
      </c>
      <c r="C304" s="223">
        <f>'(4) OFERTA-Kalkulacja kosztów'!F303</f>
        <v>0</v>
      </c>
      <c r="D304" s="223" t="str">
        <f>'(3) Monitoring'!K302</f>
        <v/>
      </c>
    </row>
    <row r="305" spans="1:4" hidden="1" outlineLevel="2">
      <c r="A305" s="221" t="s">
        <v>496</v>
      </c>
      <c r="B305" s="222">
        <f>'(1) Budżet szczegółowy'!B309</f>
        <v>0</v>
      </c>
      <c r="C305" s="223">
        <f>'(4) OFERTA-Kalkulacja kosztów'!F304</f>
        <v>0</v>
      </c>
      <c r="D305" s="223" t="str">
        <f>'(3) Monitoring'!K303</f>
        <v/>
      </c>
    </row>
    <row r="306" spans="1:4" hidden="1" outlineLevel="2">
      <c r="A306" s="221" t="s">
        <v>497</v>
      </c>
      <c r="B306" s="222">
        <f>'(1) Budżet szczegółowy'!B310</f>
        <v>0</v>
      </c>
      <c r="C306" s="223">
        <f>'(4) OFERTA-Kalkulacja kosztów'!F305</f>
        <v>0</v>
      </c>
      <c r="D306" s="223" t="str">
        <f>'(3) Monitoring'!K304</f>
        <v/>
      </c>
    </row>
    <row r="307" spans="1:4" hidden="1" outlineLevel="2">
      <c r="A307" s="221" t="s">
        <v>498</v>
      </c>
      <c r="B307" s="222">
        <f>'(1) Budżet szczegółowy'!B311</f>
        <v>0</v>
      </c>
      <c r="C307" s="223">
        <f>'(4) OFERTA-Kalkulacja kosztów'!F306</f>
        <v>0</v>
      </c>
      <c r="D307" s="223" t="str">
        <f>'(3) Monitoring'!K305</f>
        <v/>
      </c>
    </row>
    <row r="308" spans="1:4" hidden="1" outlineLevel="2">
      <c r="A308" s="221" t="s">
        <v>499</v>
      </c>
      <c r="B308" s="222">
        <f>'(1) Budżet szczegółowy'!B312</f>
        <v>0</v>
      </c>
      <c r="C308" s="223">
        <f>'(4) OFERTA-Kalkulacja kosztów'!F307</f>
        <v>0</v>
      </c>
      <c r="D308" s="223" t="str">
        <f>'(3) Monitoring'!K306</f>
        <v/>
      </c>
    </row>
    <row r="309" spans="1:4" hidden="1" outlineLevel="2">
      <c r="A309" s="221" t="s">
        <v>500</v>
      </c>
      <c r="B309" s="222">
        <f>'(1) Budżet szczegółowy'!B313</f>
        <v>0</v>
      </c>
      <c r="C309" s="223">
        <f>'(4) OFERTA-Kalkulacja kosztów'!F308</f>
        <v>0</v>
      </c>
      <c r="D309" s="223" t="str">
        <f>'(3) Monitoring'!K307</f>
        <v/>
      </c>
    </row>
    <row r="310" spans="1:4" hidden="1" outlineLevel="2">
      <c r="A310" s="221" t="s">
        <v>501</v>
      </c>
      <c r="B310" s="222">
        <f>'(1) Budżet szczegółowy'!B314</f>
        <v>0</v>
      </c>
      <c r="C310" s="223">
        <f>'(4) OFERTA-Kalkulacja kosztów'!F309</f>
        <v>0</v>
      </c>
      <c r="D310" s="223" t="str">
        <f>'(3) Monitoring'!K308</f>
        <v/>
      </c>
    </row>
    <row r="311" spans="1:4" hidden="1" outlineLevel="2">
      <c r="A311" s="221" t="s">
        <v>502</v>
      </c>
      <c r="B311" s="222">
        <f>'(1) Budżet szczegółowy'!B315</f>
        <v>0</v>
      </c>
      <c r="C311" s="223">
        <f>'(4) OFERTA-Kalkulacja kosztów'!F310</f>
        <v>0</v>
      </c>
      <c r="D311" s="223" t="str">
        <f>'(3) Monitoring'!K309</f>
        <v/>
      </c>
    </row>
    <row r="312" spans="1:4" ht="12.6" hidden="1" outlineLevel="2" thickBot="1">
      <c r="A312" s="221" t="s">
        <v>503</v>
      </c>
      <c r="B312" s="222">
        <f>'(1) Budżet szczegółowy'!B316</f>
        <v>0</v>
      </c>
      <c r="C312" s="223">
        <f>'(4) OFERTA-Kalkulacja kosztów'!F311</f>
        <v>0</v>
      </c>
      <c r="D312" s="223" t="str">
        <f>'(3) Monitoring'!K310</f>
        <v/>
      </c>
    </row>
    <row r="313" spans="1:4" hidden="1" outlineLevel="1">
      <c r="A313" s="217" t="s">
        <v>91</v>
      </c>
      <c r="B313" s="218" t="str">
        <f>'(1) Budżet szczegółowy'!B318:N318</f>
        <v>DZIAŁANIE 7</v>
      </c>
      <c r="C313" s="219">
        <f>'(4) OFERTA-Kalkulacja kosztów'!F312</f>
        <v>0</v>
      </c>
      <c r="D313" s="219">
        <f>'(3) Monitoring'!K311</f>
        <v>0</v>
      </c>
    </row>
    <row r="314" spans="1:4" hidden="1" outlineLevel="1">
      <c r="A314" s="221" t="s">
        <v>504</v>
      </c>
      <c r="B314" s="222">
        <f>'(1) Budżet szczegółowy'!B319</f>
        <v>0</v>
      </c>
      <c r="C314" s="223">
        <f>'(4) OFERTA-Kalkulacja kosztów'!F313</f>
        <v>0</v>
      </c>
      <c r="D314" s="223" t="str">
        <f>'(3) Monitoring'!K312</f>
        <v/>
      </c>
    </row>
    <row r="315" spans="1:4" hidden="1" outlineLevel="1">
      <c r="A315" s="221" t="s">
        <v>505</v>
      </c>
      <c r="B315" s="222">
        <f>'(1) Budżet szczegółowy'!B320</f>
        <v>0</v>
      </c>
      <c r="C315" s="223">
        <f>'(4) OFERTA-Kalkulacja kosztów'!F314</f>
        <v>0</v>
      </c>
      <c r="D315" s="223" t="str">
        <f>'(3) Monitoring'!K313</f>
        <v/>
      </c>
    </row>
    <row r="316" spans="1:4" hidden="1" outlineLevel="1">
      <c r="A316" s="221" t="s">
        <v>506</v>
      </c>
      <c r="B316" s="222">
        <f>'(1) Budżet szczegółowy'!B321</f>
        <v>0</v>
      </c>
      <c r="C316" s="223">
        <f>'(4) OFERTA-Kalkulacja kosztów'!F315</f>
        <v>0</v>
      </c>
      <c r="D316" s="223" t="str">
        <f>'(3) Monitoring'!K314</f>
        <v/>
      </c>
    </row>
    <row r="317" spans="1:4" hidden="1" outlineLevel="1">
      <c r="A317" s="221" t="s">
        <v>507</v>
      </c>
      <c r="B317" s="222">
        <f>'(1) Budżet szczegółowy'!B322</f>
        <v>0</v>
      </c>
      <c r="C317" s="223">
        <f>'(4) OFERTA-Kalkulacja kosztów'!F316</f>
        <v>0</v>
      </c>
      <c r="D317" s="223" t="str">
        <f>'(3) Monitoring'!K315</f>
        <v/>
      </c>
    </row>
    <row r="318" spans="1:4" hidden="1" outlineLevel="1">
      <c r="A318" s="221" t="s">
        <v>508</v>
      </c>
      <c r="B318" s="222">
        <f>'(1) Budżet szczegółowy'!B323</f>
        <v>0</v>
      </c>
      <c r="C318" s="223">
        <f>'(4) OFERTA-Kalkulacja kosztów'!F317</f>
        <v>0</v>
      </c>
      <c r="D318" s="223" t="str">
        <f>'(3) Monitoring'!K316</f>
        <v/>
      </c>
    </row>
    <row r="319" spans="1:4" hidden="1" outlineLevel="2">
      <c r="A319" s="221" t="s">
        <v>509</v>
      </c>
      <c r="B319" s="222">
        <f>'(1) Budżet szczegółowy'!B324</f>
        <v>0</v>
      </c>
      <c r="C319" s="223">
        <f>'(4) OFERTA-Kalkulacja kosztów'!F318</f>
        <v>0</v>
      </c>
      <c r="D319" s="223" t="str">
        <f>'(3) Monitoring'!K317</f>
        <v/>
      </c>
    </row>
    <row r="320" spans="1:4" hidden="1" outlineLevel="2">
      <c r="A320" s="221" t="s">
        <v>510</v>
      </c>
      <c r="B320" s="222">
        <f>'(1) Budżet szczegółowy'!B325</f>
        <v>0</v>
      </c>
      <c r="C320" s="223">
        <f>'(4) OFERTA-Kalkulacja kosztów'!F319</f>
        <v>0</v>
      </c>
      <c r="D320" s="223" t="str">
        <f>'(3) Monitoring'!K318</f>
        <v/>
      </c>
    </row>
    <row r="321" spans="1:4" hidden="1" outlineLevel="2">
      <c r="A321" s="221" t="s">
        <v>511</v>
      </c>
      <c r="B321" s="222">
        <f>'(1) Budżet szczegółowy'!B326</f>
        <v>0</v>
      </c>
      <c r="C321" s="223">
        <f>'(4) OFERTA-Kalkulacja kosztów'!F320</f>
        <v>0</v>
      </c>
      <c r="D321" s="223" t="str">
        <f>'(3) Monitoring'!K319</f>
        <v/>
      </c>
    </row>
    <row r="322" spans="1:4" hidden="1" outlineLevel="2">
      <c r="A322" s="221" t="s">
        <v>512</v>
      </c>
      <c r="B322" s="222">
        <f>'(1) Budżet szczegółowy'!B327</f>
        <v>0</v>
      </c>
      <c r="C322" s="223">
        <f>'(4) OFERTA-Kalkulacja kosztów'!F321</f>
        <v>0</v>
      </c>
      <c r="D322" s="223" t="str">
        <f>'(3) Monitoring'!K320</f>
        <v/>
      </c>
    </row>
    <row r="323" spans="1:4" hidden="1" outlineLevel="2">
      <c r="A323" s="221" t="s">
        <v>513</v>
      </c>
      <c r="B323" s="222">
        <f>'(1) Budżet szczegółowy'!B328</f>
        <v>0</v>
      </c>
      <c r="C323" s="223">
        <f>'(4) OFERTA-Kalkulacja kosztów'!F322</f>
        <v>0</v>
      </c>
      <c r="D323" s="223" t="str">
        <f>'(3) Monitoring'!K321</f>
        <v/>
      </c>
    </row>
    <row r="324" spans="1:4" hidden="1" outlineLevel="2">
      <c r="A324" s="221" t="s">
        <v>514</v>
      </c>
      <c r="B324" s="222">
        <f>'(1) Budżet szczegółowy'!B329</f>
        <v>0</v>
      </c>
      <c r="C324" s="223">
        <f>'(4) OFERTA-Kalkulacja kosztów'!F323</f>
        <v>0</v>
      </c>
      <c r="D324" s="223" t="str">
        <f>'(3) Monitoring'!K322</f>
        <v/>
      </c>
    </row>
    <row r="325" spans="1:4" hidden="1" outlineLevel="2">
      <c r="A325" s="221" t="s">
        <v>515</v>
      </c>
      <c r="B325" s="222">
        <f>'(1) Budżet szczegółowy'!B330</f>
        <v>0</v>
      </c>
      <c r="C325" s="223">
        <f>'(4) OFERTA-Kalkulacja kosztów'!F324</f>
        <v>0</v>
      </c>
      <c r="D325" s="223" t="str">
        <f>'(3) Monitoring'!K323</f>
        <v/>
      </c>
    </row>
    <row r="326" spans="1:4" hidden="1" outlineLevel="2">
      <c r="A326" s="221" t="s">
        <v>516</v>
      </c>
      <c r="B326" s="222">
        <f>'(1) Budżet szczegółowy'!B331</f>
        <v>0</v>
      </c>
      <c r="C326" s="223">
        <f>'(4) OFERTA-Kalkulacja kosztów'!F325</f>
        <v>0</v>
      </c>
      <c r="D326" s="223" t="str">
        <f>'(3) Monitoring'!K324</f>
        <v/>
      </c>
    </row>
    <row r="327" spans="1:4" hidden="1" outlineLevel="2">
      <c r="A327" s="221" t="s">
        <v>517</v>
      </c>
      <c r="B327" s="222">
        <f>'(1) Budżet szczegółowy'!B332</f>
        <v>0</v>
      </c>
      <c r="C327" s="223">
        <f>'(4) OFERTA-Kalkulacja kosztów'!F326</f>
        <v>0</v>
      </c>
      <c r="D327" s="223" t="str">
        <f>'(3) Monitoring'!K325</f>
        <v/>
      </c>
    </row>
    <row r="328" spans="1:4" hidden="1" outlineLevel="2">
      <c r="A328" s="221" t="s">
        <v>518</v>
      </c>
      <c r="B328" s="222">
        <f>'(1) Budżet szczegółowy'!B333</f>
        <v>0</v>
      </c>
      <c r="C328" s="223">
        <f>'(4) OFERTA-Kalkulacja kosztów'!F327</f>
        <v>0</v>
      </c>
      <c r="D328" s="223" t="str">
        <f>'(3) Monitoring'!K326</f>
        <v/>
      </c>
    </row>
    <row r="329" spans="1:4" hidden="1" outlineLevel="2">
      <c r="A329" s="221" t="s">
        <v>519</v>
      </c>
      <c r="B329" s="222">
        <f>'(1) Budżet szczegółowy'!B334</f>
        <v>0</v>
      </c>
      <c r="C329" s="223">
        <f>'(4) OFERTA-Kalkulacja kosztów'!F328</f>
        <v>0</v>
      </c>
      <c r="D329" s="223" t="str">
        <f>'(3) Monitoring'!K327</f>
        <v/>
      </c>
    </row>
    <row r="330" spans="1:4" hidden="1" outlineLevel="2">
      <c r="A330" s="221" t="s">
        <v>520</v>
      </c>
      <c r="B330" s="222">
        <f>'(1) Budżet szczegółowy'!B335</f>
        <v>0</v>
      </c>
      <c r="C330" s="223">
        <f>'(4) OFERTA-Kalkulacja kosztów'!F329</f>
        <v>0</v>
      </c>
      <c r="D330" s="223" t="str">
        <f>'(3) Monitoring'!K328</f>
        <v/>
      </c>
    </row>
    <row r="331" spans="1:4" hidden="1" outlineLevel="2">
      <c r="A331" s="221" t="s">
        <v>521</v>
      </c>
      <c r="B331" s="222">
        <f>'(1) Budżet szczegółowy'!B336</f>
        <v>0</v>
      </c>
      <c r="C331" s="223">
        <f>'(4) OFERTA-Kalkulacja kosztów'!F330</f>
        <v>0</v>
      </c>
      <c r="D331" s="223" t="str">
        <f>'(3) Monitoring'!K329</f>
        <v/>
      </c>
    </row>
    <row r="332" spans="1:4" hidden="1" outlineLevel="2">
      <c r="A332" s="221" t="s">
        <v>522</v>
      </c>
      <c r="B332" s="222">
        <f>'(1) Budżet szczegółowy'!B337</f>
        <v>0</v>
      </c>
      <c r="C332" s="223">
        <f>'(4) OFERTA-Kalkulacja kosztów'!F331</f>
        <v>0</v>
      </c>
      <c r="D332" s="223" t="str">
        <f>'(3) Monitoring'!K330</f>
        <v/>
      </c>
    </row>
    <row r="333" spans="1:4" hidden="1" outlineLevel="2">
      <c r="A333" s="221" t="s">
        <v>523</v>
      </c>
      <c r="B333" s="222">
        <f>'(1) Budżet szczegółowy'!B338</f>
        <v>0</v>
      </c>
      <c r="C333" s="223">
        <f>'(4) OFERTA-Kalkulacja kosztów'!F332</f>
        <v>0</v>
      </c>
      <c r="D333" s="223" t="str">
        <f>'(3) Monitoring'!K331</f>
        <v/>
      </c>
    </row>
    <row r="334" spans="1:4" hidden="1" outlineLevel="2">
      <c r="A334" s="221" t="s">
        <v>524</v>
      </c>
      <c r="B334" s="222">
        <f>'(1) Budżet szczegółowy'!B339</f>
        <v>0</v>
      </c>
      <c r="C334" s="223">
        <f>'(4) OFERTA-Kalkulacja kosztów'!F333</f>
        <v>0</v>
      </c>
      <c r="D334" s="223" t="str">
        <f>'(3) Monitoring'!K332</f>
        <v/>
      </c>
    </row>
    <row r="335" spans="1:4" hidden="1" outlineLevel="2">
      <c r="A335" s="221" t="s">
        <v>525</v>
      </c>
      <c r="B335" s="222">
        <f>'(1) Budżet szczegółowy'!B340</f>
        <v>0</v>
      </c>
      <c r="C335" s="223">
        <f>'(4) OFERTA-Kalkulacja kosztów'!F334</f>
        <v>0</v>
      </c>
      <c r="D335" s="223" t="str">
        <f>'(3) Monitoring'!K333</f>
        <v/>
      </c>
    </row>
    <row r="336" spans="1:4" hidden="1" outlineLevel="2">
      <c r="A336" s="221" t="s">
        <v>526</v>
      </c>
      <c r="B336" s="222">
        <f>'(1) Budżet szczegółowy'!B341</f>
        <v>0</v>
      </c>
      <c r="C336" s="223">
        <f>'(4) OFERTA-Kalkulacja kosztów'!F335</f>
        <v>0</v>
      </c>
      <c r="D336" s="223" t="str">
        <f>'(3) Monitoring'!K334</f>
        <v/>
      </c>
    </row>
    <row r="337" spans="1:4" hidden="1" outlineLevel="2">
      <c r="A337" s="221" t="s">
        <v>527</v>
      </c>
      <c r="B337" s="222">
        <f>'(1) Budżet szczegółowy'!B342</f>
        <v>0</v>
      </c>
      <c r="C337" s="223">
        <f>'(4) OFERTA-Kalkulacja kosztów'!F336</f>
        <v>0</v>
      </c>
      <c r="D337" s="223" t="str">
        <f>'(3) Monitoring'!K335</f>
        <v/>
      </c>
    </row>
    <row r="338" spans="1:4" hidden="1" outlineLevel="2">
      <c r="A338" s="221" t="s">
        <v>528</v>
      </c>
      <c r="B338" s="222">
        <f>'(1) Budżet szczegółowy'!B343</f>
        <v>0</v>
      </c>
      <c r="C338" s="223">
        <f>'(4) OFERTA-Kalkulacja kosztów'!F337</f>
        <v>0</v>
      </c>
      <c r="D338" s="223" t="str">
        <f>'(3) Monitoring'!K336</f>
        <v/>
      </c>
    </row>
    <row r="339" spans="1:4" hidden="1" outlineLevel="2">
      <c r="A339" s="221" t="s">
        <v>529</v>
      </c>
      <c r="B339" s="222">
        <f>'(1) Budżet szczegółowy'!B344</f>
        <v>0</v>
      </c>
      <c r="C339" s="223">
        <f>'(4) OFERTA-Kalkulacja kosztów'!F338</f>
        <v>0</v>
      </c>
      <c r="D339" s="223" t="str">
        <f>'(3) Monitoring'!K337</f>
        <v/>
      </c>
    </row>
    <row r="340" spans="1:4" hidden="1" outlineLevel="2">
      <c r="A340" s="221" t="s">
        <v>530</v>
      </c>
      <c r="B340" s="222">
        <f>'(1) Budżet szczegółowy'!B345</f>
        <v>0</v>
      </c>
      <c r="C340" s="223">
        <f>'(4) OFERTA-Kalkulacja kosztów'!F339</f>
        <v>0</v>
      </c>
      <c r="D340" s="223" t="str">
        <f>'(3) Monitoring'!K338</f>
        <v/>
      </c>
    </row>
    <row r="341" spans="1:4" hidden="1" outlineLevel="2">
      <c r="A341" s="221" t="s">
        <v>531</v>
      </c>
      <c r="B341" s="222">
        <f>'(1) Budżet szczegółowy'!B346</f>
        <v>0</v>
      </c>
      <c r="C341" s="223">
        <f>'(4) OFERTA-Kalkulacja kosztów'!F340</f>
        <v>0</v>
      </c>
      <c r="D341" s="223" t="str">
        <f>'(3) Monitoring'!K339</f>
        <v/>
      </c>
    </row>
    <row r="342" spans="1:4" hidden="1" outlineLevel="2">
      <c r="A342" s="221" t="s">
        <v>532</v>
      </c>
      <c r="B342" s="222">
        <f>'(1) Budżet szczegółowy'!B347</f>
        <v>0</v>
      </c>
      <c r="C342" s="223">
        <f>'(4) OFERTA-Kalkulacja kosztów'!F341</f>
        <v>0</v>
      </c>
      <c r="D342" s="223" t="str">
        <f>'(3) Monitoring'!K340</f>
        <v/>
      </c>
    </row>
    <row r="343" spans="1:4" hidden="1" outlineLevel="2">
      <c r="A343" s="221" t="s">
        <v>533</v>
      </c>
      <c r="B343" s="222">
        <f>'(1) Budżet szczegółowy'!B348</f>
        <v>0</v>
      </c>
      <c r="C343" s="223">
        <f>'(4) OFERTA-Kalkulacja kosztów'!F342</f>
        <v>0</v>
      </c>
      <c r="D343" s="223" t="str">
        <f>'(3) Monitoring'!K341</f>
        <v/>
      </c>
    </row>
    <row r="344" spans="1:4" hidden="1" outlineLevel="2">
      <c r="A344" s="221" t="s">
        <v>534</v>
      </c>
      <c r="B344" s="222">
        <f>'(1) Budżet szczegółowy'!B349</f>
        <v>0</v>
      </c>
      <c r="C344" s="223">
        <f>'(4) OFERTA-Kalkulacja kosztów'!F343</f>
        <v>0</v>
      </c>
      <c r="D344" s="223" t="str">
        <f>'(3) Monitoring'!K342</f>
        <v/>
      </c>
    </row>
    <row r="345" spans="1:4" hidden="1" outlineLevel="2">
      <c r="A345" s="221" t="s">
        <v>535</v>
      </c>
      <c r="B345" s="222">
        <f>'(1) Budżet szczegółowy'!B350</f>
        <v>0</v>
      </c>
      <c r="C345" s="223">
        <f>'(4) OFERTA-Kalkulacja kosztów'!F344</f>
        <v>0</v>
      </c>
      <c r="D345" s="223" t="str">
        <f>'(3) Monitoring'!K343</f>
        <v/>
      </c>
    </row>
    <row r="346" spans="1:4" hidden="1" outlineLevel="2">
      <c r="A346" s="221" t="s">
        <v>536</v>
      </c>
      <c r="B346" s="222">
        <f>'(1) Budżet szczegółowy'!B351</f>
        <v>0</v>
      </c>
      <c r="C346" s="223">
        <f>'(4) OFERTA-Kalkulacja kosztów'!F345</f>
        <v>0</v>
      </c>
      <c r="D346" s="223" t="str">
        <f>'(3) Monitoring'!K344</f>
        <v/>
      </c>
    </row>
    <row r="347" spans="1:4" hidden="1" outlineLevel="2">
      <c r="A347" s="221" t="s">
        <v>537</v>
      </c>
      <c r="B347" s="222">
        <f>'(1) Budżet szczegółowy'!B352</f>
        <v>0</v>
      </c>
      <c r="C347" s="223">
        <f>'(4) OFERTA-Kalkulacja kosztów'!F346</f>
        <v>0</v>
      </c>
      <c r="D347" s="223" t="str">
        <f>'(3) Monitoring'!K345</f>
        <v/>
      </c>
    </row>
    <row r="348" spans="1:4" hidden="1" outlineLevel="2">
      <c r="A348" s="221" t="s">
        <v>538</v>
      </c>
      <c r="B348" s="222">
        <f>'(1) Budżet szczegółowy'!B353</f>
        <v>0</v>
      </c>
      <c r="C348" s="223">
        <f>'(4) OFERTA-Kalkulacja kosztów'!F347</f>
        <v>0</v>
      </c>
      <c r="D348" s="223" t="str">
        <f>'(3) Monitoring'!K346</f>
        <v/>
      </c>
    </row>
    <row r="349" spans="1:4" hidden="1" outlineLevel="2">
      <c r="A349" s="221" t="s">
        <v>539</v>
      </c>
      <c r="B349" s="222">
        <f>'(1) Budżet szczegółowy'!B354</f>
        <v>0</v>
      </c>
      <c r="C349" s="223">
        <f>'(4) OFERTA-Kalkulacja kosztów'!F348</f>
        <v>0</v>
      </c>
      <c r="D349" s="223" t="str">
        <f>'(3) Monitoring'!K347</f>
        <v/>
      </c>
    </row>
    <row r="350" spans="1:4" hidden="1" outlineLevel="2">
      <c r="A350" s="221" t="s">
        <v>540</v>
      </c>
      <c r="B350" s="222">
        <f>'(1) Budżet szczegółowy'!B355</f>
        <v>0</v>
      </c>
      <c r="C350" s="223">
        <f>'(4) OFERTA-Kalkulacja kosztów'!F349</f>
        <v>0</v>
      </c>
      <c r="D350" s="223" t="str">
        <f>'(3) Monitoring'!K348</f>
        <v/>
      </c>
    </row>
    <row r="351" spans="1:4" hidden="1" outlineLevel="2">
      <c r="A351" s="221" t="s">
        <v>541</v>
      </c>
      <c r="B351" s="222">
        <f>'(1) Budżet szczegółowy'!B356</f>
        <v>0</v>
      </c>
      <c r="C351" s="223">
        <f>'(4) OFERTA-Kalkulacja kosztów'!F350</f>
        <v>0</v>
      </c>
      <c r="D351" s="223" t="str">
        <f>'(3) Monitoring'!K349</f>
        <v/>
      </c>
    </row>
    <row r="352" spans="1:4" hidden="1" outlineLevel="2">
      <c r="A352" s="221" t="s">
        <v>542</v>
      </c>
      <c r="B352" s="222">
        <f>'(1) Budżet szczegółowy'!B357</f>
        <v>0</v>
      </c>
      <c r="C352" s="223">
        <f>'(4) OFERTA-Kalkulacja kosztów'!F351</f>
        <v>0</v>
      </c>
      <c r="D352" s="223" t="str">
        <f>'(3) Monitoring'!K350</f>
        <v/>
      </c>
    </row>
    <row r="353" spans="1:4" hidden="1" outlineLevel="2">
      <c r="A353" s="221" t="s">
        <v>543</v>
      </c>
      <c r="B353" s="222">
        <f>'(1) Budżet szczegółowy'!B358</f>
        <v>0</v>
      </c>
      <c r="C353" s="223">
        <f>'(4) OFERTA-Kalkulacja kosztów'!F352</f>
        <v>0</v>
      </c>
      <c r="D353" s="223" t="str">
        <f>'(3) Monitoring'!K351</f>
        <v/>
      </c>
    </row>
    <row r="354" spans="1:4" hidden="1" outlineLevel="2">
      <c r="A354" s="221" t="s">
        <v>544</v>
      </c>
      <c r="B354" s="222">
        <f>'(1) Budżet szczegółowy'!B359</f>
        <v>0</v>
      </c>
      <c r="C354" s="223">
        <f>'(4) OFERTA-Kalkulacja kosztów'!F353</f>
        <v>0</v>
      </c>
      <c r="D354" s="223" t="str">
        <f>'(3) Monitoring'!K352</f>
        <v/>
      </c>
    </row>
    <row r="355" spans="1:4" hidden="1" outlineLevel="2">
      <c r="A355" s="221" t="s">
        <v>545</v>
      </c>
      <c r="B355" s="222">
        <f>'(1) Budżet szczegółowy'!B360</f>
        <v>0</v>
      </c>
      <c r="C355" s="223">
        <f>'(4) OFERTA-Kalkulacja kosztów'!F354</f>
        <v>0</v>
      </c>
      <c r="D355" s="223" t="str">
        <f>'(3) Monitoring'!K353</f>
        <v/>
      </c>
    </row>
    <row r="356" spans="1:4" hidden="1" outlineLevel="2">
      <c r="A356" s="221" t="s">
        <v>546</v>
      </c>
      <c r="B356" s="222">
        <f>'(1) Budżet szczegółowy'!B361</f>
        <v>0</v>
      </c>
      <c r="C356" s="223">
        <f>'(4) OFERTA-Kalkulacja kosztów'!F355</f>
        <v>0</v>
      </c>
      <c r="D356" s="223" t="str">
        <f>'(3) Monitoring'!K354</f>
        <v/>
      </c>
    </row>
    <row r="357" spans="1:4" hidden="1" outlineLevel="2">
      <c r="A357" s="221" t="s">
        <v>547</v>
      </c>
      <c r="B357" s="222">
        <f>'(1) Budżet szczegółowy'!B362</f>
        <v>0</v>
      </c>
      <c r="C357" s="223">
        <f>'(4) OFERTA-Kalkulacja kosztów'!F356</f>
        <v>0</v>
      </c>
      <c r="D357" s="223" t="str">
        <f>'(3) Monitoring'!K355</f>
        <v/>
      </c>
    </row>
    <row r="358" spans="1:4" hidden="1" outlineLevel="2">
      <c r="A358" s="221" t="s">
        <v>548</v>
      </c>
      <c r="B358" s="222">
        <f>'(1) Budżet szczegółowy'!B363</f>
        <v>0</v>
      </c>
      <c r="C358" s="223">
        <f>'(4) OFERTA-Kalkulacja kosztów'!F357</f>
        <v>0</v>
      </c>
      <c r="D358" s="223" t="str">
        <f>'(3) Monitoring'!K356</f>
        <v/>
      </c>
    </row>
    <row r="359" spans="1:4" hidden="1" outlineLevel="2">
      <c r="A359" s="221" t="s">
        <v>549</v>
      </c>
      <c r="B359" s="222">
        <f>'(1) Budżet szczegółowy'!B364</f>
        <v>0</v>
      </c>
      <c r="C359" s="223">
        <f>'(4) OFERTA-Kalkulacja kosztów'!F358</f>
        <v>0</v>
      </c>
      <c r="D359" s="223" t="str">
        <f>'(3) Monitoring'!K357</f>
        <v/>
      </c>
    </row>
    <row r="360" spans="1:4" hidden="1" outlineLevel="2">
      <c r="A360" s="221" t="s">
        <v>550</v>
      </c>
      <c r="B360" s="222">
        <f>'(1) Budżet szczegółowy'!B365</f>
        <v>0</v>
      </c>
      <c r="C360" s="223">
        <f>'(4) OFERTA-Kalkulacja kosztów'!F359</f>
        <v>0</v>
      </c>
      <c r="D360" s="223" t="str">
        <f>'(3) Monitoring'!K358</f>
        <v/>
      </c>
    </row>
    <row r="361" spans="1:4" hidden="1" outlineLevel="2">
      <c r="A361" s="221" t="s">
        <v>551</v>
      </c>
      <c r="B361" s="222">
        <f>'(1) Budżet szczegółowy'!B366</f>
        <v>0</v>
      </c>
      <c r="C361" s="223">
        <f>'(4) OFERTA-Kalkulacja kosztów'!F360</f>
        <v>0</v>
      </c>
      <c r="D361" s="223" t="str">
        <f>'(3) Monitoring'!K359</f>
        <v/>
      </c>
    </row>
    <row r="362" spans="1:4" hidden="1" outlineLevel="2">
      <c r="A362" s="221" t="s">
        <v>552</v>
      </c>
      <c r="B362" s="222">
        <f>'(1) Budżet szczegółowy'!B367</f>
        <v>0</v>
      </c>
      <c r="C362" s="223">
        <f>'(4) OFERTA-Kalkulacja kosztów'!F361</f>
        <v>0</v>
      </c>
      <c r="D362" s="223" t="str">
        <f>'(3) Monitoring'!K360</f>
        <v/>
      </c>
    </row>
    <row r="363" spans="1:4" ht="12.6" hidden="1" outlineLevel="2" thickBot="1">
      <c r="A363" s="221" t="s">
        <v>553</v>
      </c>
      <c r="B363" s="222">
        <f>'(1) Budżet szczegółowy'!B368</f>
        <v>0</v>
      </c>
      <c r="C363" s="223">
        <f>'(4) OFERTA-Kalkulacja kosztów'!F362</f>
        <v>0</v>
      </c>
      <c r="D363" s="223" t="str">
        <f>'(3) Monitoring'!K361</f>
        <v/>
      </c>
    </row>
    <row r="364" spans="1:4" hidden="1" outlineLevel="1">
      <c r="A364" s="217" t="s">
        <v>92</v>
      </c>
      <c r="B364" s="218" t="str">
        <f>'(1) Budżet szczegółowy'!B370:N370</f>
        <v>DZIAŁANIE 8</v>
      </c>
      <c r="C364" s="219">
        <f>'(4) OFERTA-Kalkulacja kosztów'!F363</f>
        <v>0</v>
      </c>
      <c r="D364" s="219">
        <f>'(3) Monitoring'!K362</f>
        <v>0</v>
      </c>
    </row>
    <row r="365" spans="1:4" hidden="1" outlineLevel="1">
      <c r="A365" s="221" t="s">
        <v>554</v>
      </c>
      <c r="B365" s="222">
        <f>'(1) Budżet szczegółowy'!B371</f>
        <v>0</v>
      </c>
      <c r="C365" s="223">
        <f>'(4) OFERTA-Kalkulacja kosztów'!F364</f>
        <v>0</v>
      </c>
      <c r="D365" s="223" t="str">
        <f>'(3) Monitoring'!K363</f>
        <v/>
      </c>
    </row>
    <row r="366" spans="1:4" hidden="1" outlineLevel="1">
      <c r="A366" s="221" t="s">
        <v>555</v>
      </c>
      <c r="B366" s="222">
        <f>'(1) Budżet szczegółowy'!B372</f>
        <v>0</v>
      </c>
      <c r="C366" s="223">
        <f>'(4) OFERTA-Kalkulacja kosztów'!F365</f>
        <v>0</v>
      </c>
      <c r="D366" s="223" t="str">
        <f>'(3) Monitoring'!K364</f>
        <v/>
      </c>
    </row>
    <row r="367" spans="1:4" hidden="1" outlineLevel="1">
      <c r="A367" s="221" t="s">
        <v>556</v>
      </c>
      <c r="B367" s="222">
        <f>'(1) Budżet szczegółowy'!B373</f>
        <v>0</v>
      </c>
      <c r="C367" s="223">
        <f>'(4) OFERTA-Kalkulacja kosztów'!F366</f>
        <v>0</v>
      </c>
      <c r="D367" s="223" t="str">
        <f>'(3) Monitoring'!K365</f>
        <v/>
      </c>
    </row>
    <row r="368" spans="1:4" hidden="1" outlineLevel="1">
      <c r="A368" s="221" t="s">
        <v>557</v>
      </c>
      <c r="B368" s="222">
        <f>'(1) Budżet szczegółowy'!B374</f>
        <v>0</v>
      </c>
      <c r="C368" s="223">
        <f>'(4) OFERTA-Kalkulacja kosztów'!F367</f>
        <v>0</v>
      </c>
      <c r="D368" s="223" t="str">
        <f>'(3) Monitoring'!K366</f>
        <v/>
      </c>
    </row>
    <row r="369" spans="1:4" hidden="1" outlineLevel="1">
      <c r="A369" s="221" t="s">
        <v>558</v>
      </c>
      <c r="B369" s="222">
        <f>'(1) Budżet szczegółowy'!B375</f>
        <v>0</v>
      </c>
      <c r="C369" s="223">
        <f>'(4) OFERTA-Kalkulacja kosztów'!F368</f>
        <v>0</v>
      </c>
      <c r="D369" s="223" t="str">
        <f>'(3) Monitoring'!K367</f>
        <v/>
      </c>
    </row>
    <row r="370" spans="1:4" hidden="1" outlineLevel="2">
      <c r="A370" s="221" t="s">
        <v>559</v>
      </c>
      <c r="B370" s="222">
        <f>'(1) Budżet szczegółowy'!B376</f>
        <v>0</v>
      </c>
      <c r="C370" s="223">
        <f>'(4) OFERTA-Kalkulacja kosztów'!F369</f>
        <v>0</v>
      </c>
      <c r="D370" s="223" t="str">
        <f>'(3) Monitoring'!K368</f>
        <v/>
      </c>
    </row>
    <row r="371" spans="1:4" hidden="1" outlineLevel="2">
      <c r="A371" s="221" t="s">
        <v>560</v>
      </c>
      <c r="B371" s="222">
        <f>'(1) Budżet szczegółowy'!B377</f>
        <v>0</v>
      </c>
      <c r="C371" s="223">
        <f>'(4) OFERTA-Kalkulacja kosztów'!F370</f>
        <v>0</v>
      </c>
      <c r="D371" s="223" t="str">
        <f>'(3) Monitoring'!K369</f>
        <v/>
      </c>
    </row>
    <row r="372" spans="1:4" hidden="1" outlineLevel="2">
      <c r="A372" s="221" t="s">
        <v>561</v>
      </c>
      <c r="B372" s="222">
        <f>'(1) Budżet szczegółowy'!B378</f>
        <v>0</v>
      </c>
      <c r="C372" s="223">
        <f>'(4) OFERTA-Kalkulacja kosztów'!F371</f>
        <v>0</v>
      </c>
      <c r="D372" s="223" t="str">
        <f>'(3) Monitoring'!K370</f>
        <v/>
      </c>
    </row>
    <row r="373" spans="1:4" hidden="1" outlineLevel="2">
      <c r="A373" s="221" t="s">
        <v>562</v>
      </c>
      <c r="B373" s="222">
        <f>'(1) Budżet szczegółowy'!B379</f>
        <v>0</v>
      </c>
      <c r="C373" s="223">
        <f>'(4) OFERTA-Kalkulacja kosztów'!F372</f>
        <v>0</v>
      </c>
      <c r="D373" s="223" t="str">
        <f>'(3) Monitoring'!K371</f>
        <v/>
      </c>
    </row>
    <row r="374" spans="1:4" hidden="1" outlineLevel="2">
      <c r="A374" s="221" t="s">
        <v>563</v>
      </c>
      <c r="B374" s="222">
        <f>'(1) Budżet szczegółowy'!B380</f>
        <v>0</v>
      </c>
      <c r="C374" s="223">
        <f>'(4) OFERTA-Kalkulacja kosztów'!F373</f>
        <v>0</v>
      </c>
      <c r="D374" s="223" t="str">
        <f>'(3) Monitoring'!K372</f>
        <v/>
      </c>
    </row>
    <row r="375" spans="1:4" hidden="1" outlineLevel="2">
      <c r="A375" s="221" t="s">
        <v>564</v>
      </c>
      <c r="B375" s="222">
        <f>'(1) Budżet szczegółowy'!B381</f>
        <v>0</v>
      </c>
      <c r="C375" s="223">
        <f>'(4) OFERTA-Kalkulacja kosztów'!F374</f>
        <v>0</v>
      </c>
      <c r="D375" s="223" t="str">
        <f>'(3) Monitoring'!K373</f>
        <v/>
      </c>
    </row>
    <row r="376" spans="1:4" hidden="1" outlineLevel="2">
      <c r="A376" s="221" t="s">
        <v>565</v>
      </c>
      <c r="B376" s="222">
        <f>'(1) Budżet szczegółowy'!B382</f>
        <v>0</v>
      </c>
      <c r="C376" s="223">
        <f>'(4) OFERTA-Kalkulacja kosztów'!F375</f>
        <v>0</v>
      </c>
      <c r="D376" s="223" t="str">
        <f>'(3) Monitoring'!K374</f>
        <v/>
      </c>
    </row>
    <row r="377" spans="1:4" hidden="1" outlineLevel="2">
      <c r="A377" s="221" t="s">
        <v>566</v>
      </c>
      <c r="B377" s="222">
        <f>'(1) Budżet szczegółowy'!B383</f>
        <v>0</v>
      </c>
      <c r="C377" s="223">
        <f>'(4) OFERTA-Kalkulacja kosztów'!F376</f>
        <v>0</v>
      </c>
      <c r="D377" s="223" t="str">
        <f>'(3) Monitoring'!K375</f>
        <v/>
      </c>
    </row>
    <row r="378" spans="1:4" hidden="1" outlineLevel="2">
      <c r="A378" s="221" t="s">
        <v>567</v>
      </c>
      <c r="B378" s="222">
        <f>'(1) Budżet szczegółowy'!B384</f>
        <v>0</v>
      </c>
      <c r="C378" s="223">
        <f>'(4) OFERTA-Kalkulacja kosztów'!F377</f>
        <v>0</v>
      </c>
      <c r="D378" s="223" t="str">
        <f>'(3) Monitoring'!K376</f>
        <v/>
      </c>
    </row>
    <row r="379" spans="1:4" hidden="1" outlineLevel="2">
      <c r="A379" s="221" t="s">
        <v>568</v>
      </c>
      <c r="B379" s="222">
        <f>'(1) Budżet szczegółowy'!B385</f>
        <v>0</v>
      </c>
      <c r="C379" s="223">
        <f>'(4) OFERTA-Kalkulacja kosztów'!F378</f>
        <v>0</v>
      </c>
      <c r="D379" s="223" t="str">
        <f>'(3) Monitoring'!K377</f>
        <v/>
      </c>
    </row>
    <row r="380" spans="1:4" hidden="1" outlineLevel="2">
      <c r="A380" s="221" t="s">
        <v>569</v>
      </c>
      <c r="B380" s="222">
        <f>'(1) Budżet szczegółowy'!B386</f>
        <v>0</v>
      </c>
      <c r="C380" s="223">
        <f>'(4) OFERTA-Kalkulacja kosztów'!F379</f>
        <v>0</v>
      </c>
      <c r="D380" s="223" t="str">
        <f>'(3) Monitoring'!K378</f>
        <v/>
      </c>
    </row>
    <row r="381" spans="1:4" hidden="1" outlineLevel="2">
      <c r="A381" s="221" t="s">
        <v>570</v>
      </c>
      <c r="B381" s="222">
        <f>'(1) Budżet szczegółowy'!B387</f>
        <v>0</v>
      </c>
      <c r="C381" s="223">
        <f>'(4) OFERTA-Kalkulacja kosztów'!F380</f>
        <v>0</v>
      </c>
      <c r="D381" s="223" t="str">
        <f>'(3) Monitoring'!K379</f>
        <v/>
      </c>
    </row>
    <row r="382" spans="1:4" hidden="1" outlineLevel="2">
      <c r="A382" s="221" t="s">
        <v>571</v>
      </c>
      <c r="B382" s="222">
        <f>'(1) Budżet szczegółowy'!B388</f>
        <v>0</v>
      </c>
      <c r="C382" s="223">
        <f>'(4) OFERTA-Kalkulacja kosztów'!F381</f>
        <v>0</v>
      </c>
      <c r="D382" s="223" t="str">
        <f>'(3) Monitoring'!K380</f>
        <v/>
      </c>
    </row>
    <row r="383" spans="1:4" hidden="1" outlineLevel="2">
      <c r="A383" s="221" t="s">
        <v>572</v>
      </c>
      <c r="B383" s="222">
        <f>'(1) Budżet szczegółowy'!B389</f>
        <v>0</v>
      </c>
      <c r="C383" s="223">
        <f>'(4) OFERTA-Kalkulacja kosztów'!F382</f>
        <v>0</v>
      </c>
      <c r="D383" s="223" t="str">
        <f>'(3) Monitoring'!K381</f>
        <v/>
      </c>
    </row>
    <row r="384" spans="1:4" hidden="1" outlineLevel="2">
      <c r="A384" s="221" t="s">
        <v>573</v>
      </c>
      <c r="B384" s="222">
        <f>'(1) Budżet szczegółowy'!B390</f>
        <v>0</v>
      </c>
      <c r="C384" s="223">
        <f>'(4) OFERTA-Kalkulacja kosztów'!F383</f>
        <v>0</v>
      </c>
      <c r="D384" s="223" t="str">
        <f>'(3) Monitoring'!K382</f>
        <v/>
      </c>
    </row>
    <row r="385" spans="1:4" hidden="1" outlineLevel="2">
      <c r="A385" s="221" t="s">
        <v>574</v>
      </c>
      <c r="B385" s="222">
        <f>'(1) Budżet szczegółowy'!B391</f>
        <v>0</v>
      </c>
      <c r="C385" s="223">
        <f>'(4) OFERTA-Kalkulacja kosztów'!F384</f>
        <v>0</v>
      </c>
      <c r="D385" s="223" t="str">
        <f>'(3) Monitoring'!K383</f>
        <v/>
      </c>
    </row>
    <row r="386" spans="1:4" hidden="1" outlineLevel="2">
      <c r="A386" s="221" t="s">
        <v>575</v>
      </c>
      <c r="B386" s="222">
        <f>'(1) Budżet szczegółowy'!B392</f>
        <v>0</v>
      </c>
      <c r="C386" s="223">
        <f>'(4) OFERTA-Kalkulacja kosztów'!F385</f>
        <v>0</v>
      </c>
      <c r="D386" s="223" t="str">
        <f>'(3) Monitoring'!K384</f>
        <v/>
      </c>
    </row>
    <row r="387" spans="1:4" hidden="1" outlineLevel="2">
      <c r="A387" s="221" t="s">
        <v>576</v>
      </c>
      <c r="B387" s="222">
        <f>'(1) Budżet szczegółowy'!B393</f>
        <v>0</v>
      </c>
      <c r="C387" s="223">
        <f>'(4) OFERTA-Kalkulacja kosztów'!F386</f>
        <v>0</v>
      </c>
      <c r="D387" s="223" t="str">
        <f>'(3) Monitoring'!K385</f>
        <v/>
      </c>
    </row>
    <row r="388" spans="1:4" hidden="1" outlineLevel="2">
      <c r="A388" s="221" t="s">
        <v>577</v>
      </c>
      <c r="B388" s="222">
        <f>'(1) Budżet szczegółowy'!B394</f>
        <v>0</v>
      </c>
      <c r="C388" s="223">
        <f>'(4) OFERTA-Kalkulacja kosztów'!F387</f>
        <v>0</v>
      </c>
      <c r="D388" s="223" t="str">
        <f>'(3) Monitoring'!K386</f>
        <v/>
      </c>
    </row>
    <row r="389" spans="1:4" hidden="1" outlineLevel="2">
      <c r="A389" s="221" t="s">
        <v>578</v>
      </c>
      <c r="B389" s="222">
        <f>'(1) Budżet szczegółowy'!B395</f>
        <v>0</v>
      </c>
      <c r="C389" s="223">
        <f>'(4) OFERTA-Kalkulacja kosztów'!F388</f>
        <v>0</v>
      </c>
      <c r="D389" s="223" t="str">
        <f>'(3) Monitoring'!K387</f>
        <v/>
      </c>
    </row>
    <row r="390" spans="1:4" hidden="1" outlineLevel="2">
      <c r="A390" s="221" t="s">
        <v>579</v>
      </c>
      <c r="B390" s="222">
        <f>'(1) Budżet szczegółowy'!B396</f>
        <v>0</v>
      </c>
      <c r="C390" s="223">
        <f>'(4) OFERTA-Kalkulacja kosztów'!F389</f>
        <v>0</v>
      </c>
      <c r="D390" s="223" t="str">
        <f>'(3) Monitoring'!K388</f>
        <v/>
      </c>
    </row>
    <row r="391" spans="1:4" hidden="1" outlineLevel="2">
      <c r="A391" s="221" t="s">
        <v>580</v>
      </c>
      <c r="B391" s="222">
        <f>'(1) Budżet szczegółowy'!B397</f>
        <v>0</v>
      </c>
      <c r="C391" s="223">
        <f>'(4) OFERTA-Kalkulacja kosztów'!F390</f>
        <v>0</v>
      </c>
      <c r="D391" s="223" t="str">
        <f>'(3) Monitoring'!K389</f>
        <v/>
      </c>
    </row>
    <row r="392" spans="1:4" hidden="1" outlineLevel="2">
      <c r="A392" s="221" t="s">
        <v>581</v>
      </c>
      <c r="B392" s="222">
        <f>'(1) Budżet szczegółowy'!B398</f>
        <v>0</v>
      </c>
      <c r="C392" s="223">
        <f>'(4) OFERTA-Kalkulacja kosztów'!F391</f>
        <v>0</v>
      </c>
      <c r="D392" s="223" t="str">
        <f>'(3) Monitoring'!K390</f>
        <v/>
      </c>
    </row>
    <row r="393" spans="1:4" hidden="1" outlineLevel="2">
      <c r="A393" s="221" t="s">
        <v>582</v>
      </c>
      <c r="B393" s="222">
        <f>'(1) Budżet szczegółowy'!B399</f>
        <v>0</v>
      </c>
      <c r="C393" s="223">
        <f>'(4) OFERTA-Kalkulacja kosztów'!F392</f>
        <v>0</v>
      </c>
      <c r="D393" s="223" t="str">
        <f>'(3) Monitoring'!K391</f>
        <v/>
      </c>
    </row>
    <row r="394" spans="1:4" hidden="1" outlineLevel="2">
      <c r="A394" s="221" t="s">
        <v>583</v>
      </c>
      <c r="B394" s="222">
        <f>'(1) Budżet szczegółowy'!B400</f>
        <v>0</v>
      </c>
      <c r="C394" s="223">
        <f>'(4) OFERTA-Kalkulacja kosztów'!F393</f>
        <v>0</v>
      </c>
      <c r="D394" s="223" t="str">
        <f>'(3) Monitoring'!K392</f>
        <v/>
      </c>
    </row>
    <row r="395" spans="1:4" hidden="1" outlineLevel="2">
      <c r="A395" s="221" t="s">
        <v>584</v>
      </c>
      <c r="B395" s="222">
        <f>'(1) Budżet szczegółowy'!B401</f>
        <v>0</v>
      </c>
      <c r="C395" s="223">
        <f>'(4) OFERTA-Kalkulacja kosztów'!F394</f>
        <v>0</v>
      </c>
      <c r="D395" s="223" t="str">
        <f>'(3) Monitoring'!K393</f>
        <v/>
      </c>
    </row>
    <row r="396" spans="1:4" hidden="1" outlineLevel="2">
      <c r="A396" s="221" t="s">
        <v>585</v>
      </c>
      <c r="B396" s="222">
        <f>'(1) Budżet szczegółowy'!B402</f>
        <v>0</v>
      </c>
      <c r="C396" s="223">
        <f>'(4) OFERTA-Kalkulacja kosztów'!F395</f>
        <v>0</v>
      </c>
      <c r="D396" s="223" t="str">
        <f>'(3) Monitoring'!K394</f>
        <v/>
      </c>
    </row>
    <row r="397" spans="1:4" hidden="1" outlineLevel="2">
      <c r="A397" s="221" t="s">
        <v>586</v>
      </c>
      <c r="B397" s="222">
        <f>'(1) Budżet szczegółowy'!B403</f>
        <v>0</v>
      </c>
      <c r="C397" s="223">
        <f>'(4) OFERTA-Kalkulacja kosztów'!F396</f>
        <v>0</v>
      </c>
      <c r="D397" s="223" t="str">
        <f>'(3) Monitoring'!K395</f>
        <v/>
      </c>
    </row>
    <row r="398" spans="1:4" hidden="1" outlineLevel="2">
      <c r="A398" s="221" t="s">
        <v>587</v>
      </c>
      <c r="B398" s="222">
        <f>'(1) Budżet szczegółowy'!B404</f>
        <v>0</v>
      </c>
      <c r="C398" s="223">
        <f>'(4) OFERTA-Kalkulacja kosztów'!F397</f>
        <v>0</v>
      </c>
      <c r="D398" s="223" t="str">
        <f>'(3) Monitoring'!K396</f>
        <v/>
      </c>
    </row>
    <row r="399" spans="1:4" hidden="1" outlineLevel="2">
      <c r="A399" s="221" t="s">
        <v>588</v>
      </c>
      <c r="B399" s="222">
        <f>'(1) Budżet szczegółowy'!B405</f>
        <v>0</v>
      </c>
      <c r="C399" s="223">
        <f>'(4) OFERTA-Kalkulacja kosztów'!F398</f>
        <v>0</v>
      </c>
      <c r="D399" s="223" t="str">
        <f>'(3) Monitoring'!K397</f>
        <v/>
      </c>
    </row>
    <row r="400" spans="1:4" hidden="1" outlineLevel="2">
      <c r="A400" s="221" t="s">
        <v>589</v>
      </c>
      <c r="B400" s="222">
        <f>'(1) Budżet szczegółowy'!B406</f>
        <v>0</v>
      </c>
      <c r="C400" s="223">
        <f>'(4) OFERTA-Kalkulacja kosztów'!F399</f>
        <v>0</v>
      </c>
      <c r="D400" s="223" t="str">
        <f>'(3) Monitoring'!K398</f>
        <v/>
      </c>
    </row>
    <row r="401" spans="1:4" hidden="1" outlineLevel="2">
      <c r="A401" s="221" t="s">
        <v>590</v>
      </c>
      <c r="B401" s="222">
        <f>'(1) Budżet szczegółowy'!B407</f>
        <v>0</v>
      </c>
      <c r="C401" s="223">
        <f>'(4) OFERTA-Kalkulacja kosztów'!F400</f>
        <v>0</v>
      </c>
      <c r="D401" s="223" t="str">
        <f>'(3) Monitoring'!K399</f>
        <v/>
      </c>
    </row>
    <row r="402" spans="1:4" hidden="1" outlineLevel="2">
      <c r="A402" s="221" t="s">
        <v>591</v>
      </c>
      <c r="B402" s="222">
        <f>'(1) Budżet szczegółowy'!B408</f>
        <v>0</v>
      </c>
      <c r="C402" s="223">
        <f>'(4) OFERTA-Kalkulacja kosztów'!F401</f>
        <v>0</v>
      </c>
      <c r="D402" s="223" t="str">
        <f>'(3) Monitoring'!K400</f>
        <v/>
      </c>
    </row>
    <row r="403" spans="1:4" hidden="1" outlineLevel="2">
      <c r="A403" s="221" t="s">
        <v>592</v>
      </c>
      <c r="B403" s="222">
        <f>'(1) Budżet szczegółowy'!B409</f>
        <v>0</v>
      </c>
      <c r="C403" s="223">
        <f>'(4) OFERTA-Kalkulacja kosztów'!F402</f>
        <v>0</v>
      </c>
      <c r="D403" s="223" t="str">
        <f>'(3) Monitoring'!K401</f>
        <v/>
      </c>
    </row>
    <row r="404" spans="1:4" hidden="1" outlineLevel="2">
      <c r="A404" s="221" t="s">
        <v>593</v>
      </c>
      <c r="B404" s="222">
        <f>'(1) Budżet szczegółowy'!B410</f>
        <v>0</v>
      </c>
      <c r="C404" s="223">
        <f>'(4) OFERTA-Kalkulacja kosztów'!F403</f>
        <v>0</v>
      </c>
      <c r="D404" s="223" t="str">
        <f>'(3) Monitoring'!K402</f>
        <v/>
      </c>
    </row>
    <row r="405" spans="1:4" hidden="1" outlineLevel="2">
      <c r="A405" s="221" t="s">
        <v>594</v>
      </c>
      <c r="B405" s="222">
        <f>'(1) Budżet szczegółowy'!B411</f>
        <v>0</v>
      </c>
      <c r="C405" s="223">
        <f>'(4) OFERTA-Kalkulacja kosztów'!F404</f>
        <v>0</v>
      </c>
      <c r="D405" s="223" t="str">
        <f>'(3) Monitoring'!K403</f>
        <v/>
      </c>
    </row>
    <row r="406" spans="1:4" hidden="1" outlineLevel="2">
      <c r="A406" s="221" t="s">
        <v>595</v>
      </c>
      <c r="B406" s="222">
        <f>'(1) Budżet szczegółowy'!B412</f>
        <v>0</v>
      </c>
      <c r="C406" s="223">
        <f>'(4) OFERTA-Kalkulacja kosztów'!F405</f>
        <v>0</v>
      </c>
      <c r="D406" s="223" t="str">
        <f>'(3) Monitoring'!K404</f>
        <v/>
      </c>
    </row>
    <row r="407" spans="1:4" hidden="1" outlineLevel="2">
      <c r="A407" s="221" t="s">
        <v>596</v>
      </c>
      <c r="B407" s="222">
        <f>'(1) Budżet szczegółowy'!B413</f>
        <v>0</v>
      </c>
      <c r="C407" s="223">
        <f>'(4) OFERTA-Kalkulacja kosztów'!F406</f>
        <v>0</v>
      </c>
      <c r="D407" s="223" t="str">
        <f>'(3) Monitoring'!K405</f>
        <v/>
      </c>
    </row>
    <row r="408" spans="1:4" hidden="1" outlineLevel="2">
      <c r="A408" s="221" t="s">
        <v>597</v>
      </c>
      <c r="B408" s="222">
        <f>'(1) Budżet szczegółowy'!B414</f>
        <v>0</v>
      </c>
      <c r="C408" s="223">
        <f>'(4) OFERTA-Kalkulacja kosztów'!F407</f>
        <v>0</v>
      </c>
      <c r="D408" s="223" t="str">
        <f>'(3) Monitoring'!K406</f>
        <v/>
      </c>
    </row>
    <row r="409" spans="1:4" hidden="1" outlineLevel="2">
      <c r="A409" s="221" t="s">
        <v>598</v>
      </c>
      <c r="B409" s="222">
        <f>'(1) Budżet szczegółowy'!B415</f>
        <v>0</v>
      </c>
      <c r="C409" s="223">
        <f>'(4) OFERTA-Kalkulacja kosztów'!F408</f>
        <v>0</v>
      </c>
      <c r="D409" s="223" t="str">
        <f>'(3) Monitoring'!K407</f>
        <v/>
      </c>
    </row>
    <row r="410" spans="1:4" hidden="1" outlineLevel="2">
      <c r="A410" s="221" t="s">
        <v>599</v>
      </c>
      <c r="B410" s="222">
        <f>'(1) Budżet szczegółowy'!B416</f>
        <v>0</v>
      </c>
      <c r="C410" s="223">
        <f>'(4) OFERTA-Kalkulacja kosztów'!F409</f>
        <v>0</v>
      </c>
      <c r="D410" s="223" t="str">
        <f>'(3) Monitoring'!K408</f>
        <v/>
      </c>
    </row>
    <row r="411" spans="1:4" hidden="1" outlineLevel="2">
      <c r="A411" s="221" t="s">
        <v>600</v>
      </c>
      <c r="B411" s="222">
        <f>'(1) Budżet szczegółowy'!B417</f>
        <v>0</v>
      </c>
      <c r="C411" s="223">
        <f>'(4) OFERTA-Kalkulacja kosztów'!F410</f>
        <v>0</v>
      </c>
      <c r="D411" s="223" t="str">
        <f>'(3) Monitoring'!K409</f>
        <v/>
      </c>
    </row>
    <row r="412" spans="1:4" hidden="1" outlineLevel="2">
      <c r="A412" s="221" t="s">
        <v>601</v>
      </c>
      <c r="B412" s="222">
        <f>'(1) Budżet szczegółowy'!B418</f>
        <v>0</v>
      </c>
      <c r="C412" s="223">
        <f>'(4) OFERTA-Kalkulacja kosztów'!F411</f>
        <v>0</v>
      </c>
      <c r="D412" s="223" t="str">
        <f>'(3) Monitoring'!K410</f>
        <v/>
      </c>
    </row>
    <row r="413" spans="1:4" hidden="1" outlineLevel="2">
      <c r="A413" s="221" t="s">
        <v>602</v>
      </c>
      <c r="B413" s="222">
        <f>'(1) Budżet szczegółowy'!B419</f>
        <v>0</v>
      </c>
      <c r="C413" s="223">
        <f>'(4) OFERTA-Kalkulacja kosztów'!F412</f>
        <v>0</v>
      </c>
      <c r="D413" s="223" t="str">
        <f>'(3) Monitoring'!K411</f>
        <v/>
      </c>
    </row>
    <row r="414" spans="1:4" ht="12.6" hidden="1" outlineLevel="2" thickBot="1">
      <c r="A414" s="221" t="s">
        <v>603</v>
      </c>
      <c r="B414" s="222">
        <f>'(1) Budżet szczegółowy'!B420</f>
        <v>0</v>
      </c>
      <c r="C414" s="223">
        <f>'(4) OFERTA-Kalkulacja kosztów'!F413</f>
        <v>0</v>
      </c>
      <c r="D414" s="223" t="str">
        <f>'(3) Monitoring'!K412</f>
        <v/>
      </c>
    </row>
    <row r="415" spans="1:4" hidden="1" outlineLevel="1">
      <c r="A415" s="217" t="s">
        <v>93</v>
      </c>
      <c r="B415" s="218" t="str">
        <f>'(1) Budżet szczegółowy'!B422:N422</f>
        <v>DZIAŁANIE 9</v>
      </c>
      <c r="C415" s="219">
        <f>'(4) OFERTA-Kalkulacja kosztów'!F414</f>
        <v>0</v>
      </c>
      <c r="D415" s="219">
        <f>'(3) Monitoring'!K413</f>
        <v>0</v>
      </c>
    </row>
    <row r="416" spans="1:4" hidden="1" outlineLevel="1">
      <c r="A416" s="221" t="s">
        <v>604</v>
      </c>
      <c r="B416" s="222">
        <f>'(1) Budżet szczegółowy'!B423</f>
        <v>0</v>
      </c>
      <c r="C416" s="223">
        <f>'(4) OFERTA-Kalkulacja kosztów'!F415</f>
        <v>0</v>
      </c>
      <c r="D416" s="223" t="str">
        <f>'(3) Monitoring'!K414</f>
        <v/>
      </c>
    </row>
    <row r="417" spans="1:4" hidden="1" outlineLevel="1">
      <c r="A417" s="221" t="s">
        <v>605</v>
      </c>
      <c r="B417" s="222">
        <f>'(1) Budżet szczegółowy'!B424</f>
        <v>0</v>
      </c>
      <c r="C417" s="223">
        <f>'(4) OFERTA-Kalkulacja kosztów'!F416</f>
        <v>0</v>
      </c>
      <c r="D417" s="223" t="str">
        <f>'(3) Monitoring'!K415</f>
        <v/>
      </c>
    </row>
    <row r="418" spans="1:4" hidden="1" outlineLevel="1">
      <c r="A418" s="221" t="s">
        <v>606</v>
      </c>
      <c r="B418" s="222">
        <f>'(1) Budżet szczegółowy'!B425</f>
        <v>0</v>
      </c>
      <c r="C418" s="223">
        <f>'(4) OFERTA-Kalkulacja kosztów'!F417</f>
        <v>0</v>
      </c>
      <c r="D418" s="223" t="str">
        <f>'(3) Monitoring'!K416</f>
        <v/>
      </c>
    </row>
    <row r="419" spans="1:4" hidden="1" outlineLevel="1">
      <c r="A419" s="221" t="s">
        <v>607</v>
      </c>
      <c r="B419" s="222">
        <f>'(1) Budżet szczegółowy'!B426</f>
        <v>0</v>
      </c>
      <c r="C419" s="223">
        <f>'(4) OFERTA-Kalkulacja kosztów'!F418</f>
        <v>0</v>
      </c>
      <c r="D419" s="223" t="str">
        <f>'(3) Monitoring'!K417</f>
        <v/>
      </c>
    </row>
    <row r="420" spans="1:4" hidden="1" outlineLevel="1">
      <c r="A420" s="221" t="s">
        <v>608</v>
      </c>
      <c r="B420" s="222">
        <f>'(1) Budżet szczegółowy'!B427</f>
        <v>0</v>
      </c>
      <c r="C420" s="223">
        <f>'(4) OFERTA-Kalkulacja kosztów'!F419</f>
        <v>0</v>
      </c>
      <c r="D420" s="223" t="str">
        <f>'(3) Monitoring'!K418</f>
        <v/>
      </c>
    </row>
    <row r="421" spans="1:4" hidden="1" outlineLevel="2">
      <c r="A421" s="221" t="s">
        <v>609</v>
      </c>
      <c r="B421" s="222">
        <f>'(1) Budżet szczegółowy'!B428</f>
        <v>0</v>
      </c>
      <c r="C421" s="223">
        <f>'(4) OFERTA-Kalkulacja kosztów'!F420</f>
        <v>0</v>
      </c>
      <c r="D421" s="223" t="str">
        <f>'(3) Monitoring'!K419</f>
        <v/>
      </c>
    </row>
    <row r="422" spans="1:4" hidden="1" outlineLevel="2">
      <c r="A422" s="221" t="s">
        <v>610</v>
      </c>
      <c r="B422" s="222">
        <f>'(1) Budżet szczegółowy'!B429</f>
        <v>0</v>
      </c>
      <c r="C422" s="223">
        <f>'(4) OFERTA-Kalkulacja kosztów'!F421</f>
        <v>0</v>
      </c>
      <c r="D422" s="223" t="str">
        <f>'(3) Monitoring'!K420</f>
        <v/>
      </c>
    </row>
    <row r="423" spans="1:4" hidden="1" outlineLevel="2">
      <c r="A423" s="221" t="s">
        <v>611</v>
      </c>
      <c r="B423" s="222">
        <f>'(1) Budżet szczegółowy'!B430</f>
        <v>0</v>
      </c>
      <c r="C423" s="223">
        <f>'(4) OFERTA-Kalkulacja kosztów'!F422</f>
        <v>0</v>
      </c>
      <c r="D423" s="223" t="str">
        <f>'(3) Monitoring'!K421</f>
        <v/>
      </c>
    </row>
    <row r="424" spans="1:4" hidden="1" outlineLevel="2">
      <c r="A424" s="221" t="s">
        <v>612</v>
      </c>
      <c r="B424" s="222">
        <f>'(1) Budżet szczegółowy'!B431</f>
        <v>0</v>
      </c>
      <c r="C424" s="223">
        <f>'(4) OFERTA-Kalkulacja kosztów'!F423</f>
        <v>0</v>
      </c>
      <c r="D424" s="223" t="str">
        <f>'(3) Monitoring'!K422</f>
        <v/>
      </c>
    </row>
    <row r="425" spans="1:4" hidden="1" outlineLevel="2">
      <c r="A425" s="221" t="s">
        <v>613</v>
      </c>
      <c r="B425" s="222">
        <f>'(1) Budżet szczegółowy'!B432</f>
        <v>0</v>
      </c>
      <c r="C425" s="223">
        <f>'(4) OFERTA-Kalkulacja kosztów'!F424</f>
        <v>0</v>
      </c>
      <c r="D425" s="223" t="str">
        <f>'(3) Monitoring'!K423</f>
        <v/>
      </c>
    </row>
    <row r="426" spans="1:4" hidden="1" outlineLevel="2">
      <c r="A426" s="221" t="s">
        <v>614</v>
      </c>
      <c r="B426" s="222">
        <f>'(1) Budżet szczegółowy'!B433</f>
        <v>0</v>
      </c>
      <c r="C426" s="223">
        <f>'(4) OFERTA-Kalkulacja kosztów'!F425</f>
        <v>0</v>
      </c>
      <c r="D426" s="223" t="str">
        <f>'(3) Monitoring'!K424</f>
        <v/>
      </c>
    </row>
    <row r="427" spans="1:4" hidden="1" outlineLevel="2">
      <c r="A427" s="221" t="s">
        <v>615</v>
      </c>
      <c r="B427" s="222">
        <f>'(1) Budżet szczegółowy'!B434</f>
        <v>0</v>
      </c>
      <c r="C427" s="223">
        <f>'(4) OFERTA-Kalkulacja kosztów'!F426</f>
        <v>0</v>
      </c>
      <c r="D427" s="223" t="str">
        <f>'(3) Monitoring'!K425</f>
        <v/>
      </c>
    </row>
    <row r="428" spans="1:4" hidden="1" outlineLevel="2">
      <c r="A428" s="221" t="s">
        <v>616</v>
      </c>
      <c r="B428" s="222">
        <f>'(1) Budżet szczegółowy'!B435</f>
        <v>0</v>
      </c>
      <c r="C428" s="223">
        <f>'(4) OFERTA-Kalkulacja kosztów'!F427</f>
        <v>0</v>
      </c>
      <c r="D428" s="223" t="str">
        <f>'(3) Monitoring'!K426</f>
        <v/>
      </c>
    </row>
    <row r="429" spans="1:4" hidden="1" outlineLevel="2">
      <c r="A429" s="221" t="s">
        <v>617</v>
      </c>
      <c r="B429" s="222">
        <f>'(1) Budżet szczegółowy'!B436</f>
        <v>0</v>
      </c>
      <c r="C429" s="223">
        <f>'(4) OFERTA-Kalkulacja kosztów'!F428</f>
        <v>0</v>
      </c>
      <c r="D429" s="223" t="str">
        <f>'(3) Monitoring'!K427</f>
        <v/>
      </c>
    </row>
    <row r="430" spans="1:4" hidden="1" outlineLevel="2">
      <c r="A430" s="221" t="s">
        <v>618</v>
      </c>
      <c r="B430" s="222">
        <f>'(1) Budżet szczegółowy'!B437</f>
        <v>0</v>
      </c>
      <c r="C430" s="223">
        <f>'(4) OFERTA-Kalkulacja kosztów'!F429</f>
        <v>0</v>
      </c>
      <c r="D430" s="223" t="str">
        <f>'(3) Monitoring'!K428</f>
        <v/>
      </c>
    </row>
    <row r="431" spans="1:4" hidden="1" outlineLevel="2">
      <c r="A431" s="221" t="s">
        <v>619</v>
      </c>
      <c r="B431" s="222">
        <f>'(1) Budżet szczegółowy'!B438</f>
        <v>0</v>
      </c>
      <c r="C431" s="223">
        <f>'(4) OFERTA-Kalkulacja kosztów'!F430</f>
        <v>0</v>
      </c>
      <c r="D431" s="223" t="str">
        <f>'(3) Monitoring'!K429</f>
        <v/>
      </c>
    </row>
    <row r="432" spans="1:4" hidden="1" outlineLevel="2">
      <c r="A432" s="221" t="s">
        <v>620</v>
      </c>
      <c r="B432" s="222">
        <f>'(1) Budżet szczegółowy'!B439</f>
        <v>0</v>
      </c>
      <c r="C432" s="223">
        <f>'(4) OFERTA-Kalkulacja kosztów'!F431</f>
        <v>0</v>
      </c>
      <c r="D432" s="223" t="str">
        <f>'(3) Monitoring'!K430</f>
        <v/>
      </c>
    </row>
    <row r="433" spans="1:4" hidden="1" outlineLevel="2">
      <c r="A433" s="221" t="s">
        <v>621</v>
      </c>
      <c r="B433" s="222">
        <f>'(1) Budżet szczegółowy'!B440</f>
        <v>0</v>
      </c>
      <c r="C433" s="223">
        <f>'(4) OFERTA-Kalkulacja kosztów'!F432</f>
        <v>0</v>
      </c>
      <c r="D433" s="223" t="str">
        <f>'(3) Monitoring'!K431</f>
        <v/>
      </c>
    </row>
    <row r="434" spans="1:4" hidden="1" outlineLevel="2">
      <c r="A434" s="221" t="s">
        <v>622</v>
      </c>
      <c r="B434" s="222">
        <f>'(1) Budżet szczegółowy'!B441</f>
        <v>0</v>
      </c>
      <c r="C434" s="223">
        <f>'(4) OFERTA-Kalkulacja kosztów'!F433</f>
        <v>0</v>
      </c>
      <c r="D434" s="223" t="str">
        <f>'(3) Monitoring'!K432</f>
        <v/>
      </c>
    </row>
    <row r="435" spans="1:4" hidden="1" outlineLevel="2">
      <c r="A435" s="221" t="s">
        <v>623</v>
      </c>
      <c r="B435" s="222">
        <f>'(1) Budżet szczegółowy'!B442</f>
        <v>0</v>
      </c>
      <c r="C435" s="223">
        <f>'(4) OFERTA-Kalkulacja kosztów'!F434</f>
        <v>0</v>
      </c>
      <c r="D435" s="223" t="str">
        <f>'(3) Monitoring'!K433</f>
        <v/>
      </c>
    </row>
    <row r="436" spans="1:4" hidden="1" outlineLevel="2">
      <c r="A436" s="221" t="s">
        <v>624</v>
      </c>
      <c r="B436" s="222">
        <f>'(1) Budżet szczegółowy'!B443</f>
        <v>0</v>
      </c>
      <c r="C436" s="223">
        <f>'(4) OFERTA-Kalkulacja kosztów'!F435</f>
        <v>0</v>
      </c>
      <c r="D436" s="223" t="str">
        <f>'(3) Monitoring'!K434</f>
        <v/>
      </c>
    </row>
    <row r="437" spans="1:4" hidden="1" outlineLevel="2">
      <c r="A437" s="221" t="s">
        <v>625</v>
      </c>
      <c r="B437" s="222">
        <f>'(1) Budżet szczegółowy'!B444</f>
        <v>0</v>
      </c>
      <c r="C437" s="223">
        <f>'(4) OFERTA-Kalkulacja kosztów'!F436</f>
        <v>0</v>
      </c>
      <c r="D437" s="223" t="str">
        <f>'(3) Monitoring'!K435</f>
        <v/>
      </c>
    </row>
    <row r="438" spans="1:4" hidden="1" outlineLevel="2">
      <c r="A438" s="221" t="s">
        <v>626</v>
      </c>
      <c r="B438" s="222">
        <f>'(1) Budżet szczegółowy'!B445</f>
        <v>0</v>
      </c>
      <c r="C438" s="223">
        <f>'(4) OFERTA-Kalkulacja kosztów'!F437</f>
        <v>0</v>
      </c>
      <c r="D438" s="223" t="str">
        <f>'(3) Monitoring'!K436</f>
        <v/>
      </c>
    </row>
    <row r="439" spans="1:4" hidden="1" outlineLevel="2">
      <c r="A439" s="221" t="s">
        <v>627</v>
      </c>
      <c r="B439" s="222">
        <f>'(1) Budżet szczegółowy'!B446</f>
        <v>0</v>
      </c>
      <c r="C439" s="223">
        <f>'(4) OFERTA-Kalkulacja kosztów'!F438</f>
        <v>0</v>
      </c>
      <c r="D439" s="223" t="str">
        <f>'(3) Monitoring'!K437</f>
        <v/>
      </c>
    </row>
    <row r="440" spans="1:4" hidden="1" outlineLevel="2">
      <c r="A440" s="221" t="s">
        <v>628</v>
      </c>
      <c r="B440" s="222">
        <f>'(1) Budżet szczegółowy'!B447</f>
        <v>0</v>
      </c>
      <c r="C440" s="223">
        <f>'(4) OFERTA-Kalkulacja kosztów'!F439</f>
        <v>0</v>
      </c>
      <c r="D440" s="223" t="str">
        <f>'(3) Monitoring'!K438</f>
        <v/>
      </c>
    </row>
    <row r="441" spans="1:4" hidden="1" outlineLevel="2">
      <c r="A441" s="221" t="s">
        <v>629</v>
      </c>
      <c r="B441" s="222">
        <f>'(1) Budżet szczegółowy'!B448</f>
        <v>0</v>
      </c>
      <c r="C441" s="223">
        <f>'(4) OFERTA-Kalkulacja kosztów'!F440</f>
        <v>0</v>
      </c>
      <c r="D441" s="223" t="str">
        <f>'(3) Monitoring'!K439</f>
        <v/>
      </c>
    </row>
    <row r="442" spans="1:4" hidden="1" outlineLevel="2">
      <c r="A442" s="221" t="s">
        <v>630</v>
      </c>
      <c r="B442" s="222">
        <f>'(1) Budżet szczegółowy'!B449</f>
        <v>0</v>
      </c>
      <c r="C442" s="223">
        <f>'(4) OFERTA-Kalkulacja kosztów'!F441</f>
        <v>0</v>
      </c>
      <c r="D442" s="223" t="str">
        <f>'(3) Monitoring'!K440</f>
        <v/>
      </c>
    </row>
    <row r="443" spans="1:4" hidden="1" outlineLevel="2">
      <c r="A443" s="221" t="s">
        <v>631</v>
      </c>
      <c r="B443" s="222">
        <f>'(1) Budżet szczegółowy'!B450</f>
        <v>0</v>
      </c>
      <c r="C443" s="223">
        <f>'(4) OFERTA-Kalkulacja kosztów'!F442</f>
        <v>0</v>
      </c>
      <c r="D443" s="223" t="str">
        <f>'(3) Monitoring'!K441</f>
        <v/>
      </c>
    </row>
    <row r="444" spans="1:4" hidden="1" outlineLevel="2">
      <c r="A444" s="221" t="s">
        <v>632</v>
      </c>
      <c r="B444" s="222">
        <f>'(1) Budżet szczegółowy'!B451</f>
        <v>0</v>
      </c>
      <c r="C444" s="223">
        <f>'(4) OFERTA-Kalkulacja kosztów'!F443</f>
        <v>0</v>
      </c>
      <c r="D444" s="223" t="str">
        <f>'(3) Monitoring'!K442</f>
        <v/>
      </c>
    </row>
    <row r="445" spans="1:4" hidden="1" outlineLevel="2">
      <c r="A445" s="221" t="s">
        <v>633</v>
      </c>
      <c r="B445" s="222">
        <f>'(1) Budżet szczegółowy'!B452</f>
        <v>0</v>
      </c>
      <c r="C445" s="223">
        <f>'(4) OFERTA-Kalkulacja kosztów'!F444</f>
        <v>0</v>
      </c>
      <c r="D445" s="223" t="str">
        <f>'(3) Monitoring'!K443</f>
        <v/>
      </c>
    </row>
    <row r="446" spans="1:4" hidden="1" outlineLevel="2">
      <c r="A446" s="221" t="s">
        <v>634</v>
      </c>
      <c r="B446" s="222">
        <f>'(1) Budżet szczegółowy'!B453</f>
        <v>0</v>
      </c>
      <c r="C446" s="223">
        <f>'(4) OFERTA-Kalkulacja kosztów'!F445</f>
        <v>0</v>
      </c>
      <c r="D446" s="223" t="str">
        <f>'(3) Monitoring'!K444</f>
        <v/>
      </c>
    </row>
    <row r="447" spans="1:4" hidden="1" outlineLevel="2">
      <c r="A447" s="221" t="s">
        <v>635</v>
      </c>
      <c r="B447" s="222">
        <f>'(1) Budżet szczegółowy'!B454</f>
        <v>0</v>
      </c>
      <c r="C447" s="223">
        <f>'(4) OFERTA-Kalkulacja kosztów'!F446</f>
        <v>0</v>
      </c>
      <c r="D447" s="223" t="str">
        <f>'(3) Monitoring'!K445</f>
        <v/>
      </c>
    </row>
    <row r="448" spans="1:4" hidden="1" outlineLevel="2">
      <c r="A448" s="221" t="s">
        <v>636</v>
      </c>
      <c r="B448" s="222">
        <f>'(1) Budżet szczegółowy'!B455</f>
        <v>0</v>
      </c>
      <c r="C448" s="223">
        <f>'(4) OFERTA-Kalkulacja kosztów'!F447</f>
        <v>0</v>
      </c>
      <c r="D448" s="223" t="str">
        <f>'(3) Monitoring'!K446</f>
        <v/>
      </c>
    </row>
    <row r="449" spans="1:4" hidden="1" outlineLevel="2">
      <c r="A449" s="221" t="s">
        <v>637</v>
      </c>
      <c r="B449" s="222">
        <f>'(1) Budżet szczegółowy'!B456</f>
        <v>0</v>
      </c>
      <c r="C449" s="223">
        <f>'(4) OFERTA-Kalkulacja kosztów'!F448</f>
        <v>0</v>
      </c>
      <c r="D449" s="223" t="str">
        <f>'(3) Monitoring'!K447</f>
        <v/>
      </c>
    </row>
    <row r="450" spans="1:4" hidden="1" outlineLevel="2">
      <c r="A450" s="221" t="s">
        <v>638</v>
      </c>
      <c r="B450" s="222">
        <f>'(1) Budżet szczegółowy'!B457</f>
        <v>0</v>
      </c>
      <c r="C450" s="223">
        <f>'(4) OFERTA-Kalkulacja kosztów'!F449</f>
        <v>0</v>
      </c>
      <c r="D450" s="223" t="str">
        <f>'(3) Monitoring'!K448</f>
        <v/>
      </c>
    </row>
    <row r="451" spans="1:4" hidden="1" outlineLevel="2">
      <c r="A451" s="221" t="s">
        <v>639</v>
      </c>
      <c r="B451" s="222">
        <f>'(1) Budżet szczegółowy'!B458</f>
        <v>0</v>
      </c>
      <c r="C451" s="223">
        <f>'(4) OFERTA-Kalkulacja kosztów'!F450</f>
        <v>0</v>
      </c>
      <c r="D451" s="223" t="str">
        <f>'(3) Monitoring'!K449</f>
        <v/>
      </c>
    </row>
    <row r="452" spans="1:4" hidden="1" outlineLevel="2">
      <c r="A452" s="221" t="s">
        <v>640</v>
      </c>
      <c r="B452" s="222">
        <f>'(1) Budżet szczegółowy'!B459</f>
        <v>0</v>
      </c>
      <c r="C452" s="223">
        <f>'(4) OFERTA-Kalkulacja kosztów'!F451</f>
        <v>0</v>
      </c>
      <c r="D452" s="223" t="str">
        <f>'(3) Monitoring'!K450</f>
        <v/>
      </c>
    </row>
    <row r="453" spans="1:4" hidden="1" outlineLevel="2">
      <c r="A453" s="221" t="s">
        <v>641</v>
      </c>
      <c r="B453" s="222">
        <f>'(1) Budżet szczegółowy'!B460</f>
        <v>0</v>
      </c>
      <c r="C453" s="223">
        <f>'(4) OFERTA-Kalkulacja kosztów'!F452</f>
        <v>0</v>
      </c>
      <c r="D453" s="223" t="str">
        <f>'(3) Monitoring'!K451</f>
        <v/>
      </c>
    </row>
    <row r="454" spans="1:4" hidden="1" outlineLevel="2">
      <c r="A454" s="221" t="s">
        <v>642</v>
      </c>
      <c r="B454" s="222">
        <f>'(1) Budżet szczegółowy'!B461</f>
        <v>0</v>
      </c>
      <c r="C454" s="223">
        <f>'(4) OFERTA-Kalkulacja kosztów'!F453</f>
        <v>0</v>
      </c>
      <c r="D454" s="223" t="str">
        <f>'(3) Monitoring'!K452</f>
        <v/>
      </c>
    </row>
    <row r="455" spans="1:4" hidden="1" outlineLevel="2">
      <c r="A455" s="221" t="s">
        <v>643</v>
      </c>
      <c r="B455" s="222">
        <f>'(1) Budżet szczegółowy'!B462</f>
        <v>0</v>
      </c>
      <c r="C455" s="223">
        <f>'(4) OFERTA-Kalkulacja kosztów'!F454</f>
        <v>0</v>
      </c>
      <c r="D455" s="223" t="str">
        <f>'(3) Monitoring'!K453</f>
        <v/>
      </c>
    </row>
    <row r="456" spans="1:4" hidden="1" outlineLevel="2">
      <c r="A456" s="221" t="s">
        <v>644</v>
      </c>
      <c r="B456" s="222">
        <f>'(1) Budżet szczegółowy'!B463</f>
        <v>0</v>
      </c>
      <c r="C456" s="223">
        <f>'(4) OFERTA-Kalkulacja kosztów'!F455</f>
        <v>0</v>
      </c>
      <c r="D456" s="223" t="str">
        <f>'(3) Monitoring'!K454</f>
        <v/>
      </c>
    </row>
    <row r="457" spans="1:4" hidden="1" outlineLevel="2">
      <c r="A457" s="221" t="s">
        <v>645</v>
      </c>
      <c r="B457" s="222">
        <f>'(1) Budżet szczegółowy'!B464</f>
        <v>0</v>
      </c>
      <c r="C457" s="223">
        <f>'(4) OFERTA-Kalkulacja kosztów'!F456</f>
        <v>0</v>
      </c>
      <c r="D457" s="223" t="str">
        <f>'(3) Monitoring'!K455</f>
        <v/>
      </c>
    </row>
    <row r="458" spans="1:4" hidden="1" outlineLevel="2">
      <c r="A458" s="221" t="s">
        <v>646</v>
      </c>
      <c r="B458" s="222">
        <f>'(1) Budżet szczegółowy'!B465</f>
        <v>0</v>
      </c>
      <c r="C458" s="223">
        <f>'(4) OFERTA-Kalkulacja kosztów'!F457</f>
        <v>0</v>
      </c>
      <c r="D458" s="223" t="str">
        <f>'(3) Monitoring'!K456</f>
        <v/>
      </c>
    </row>
    <row r="459" spans="1:4" hidden="1" outlineLevel="2">
      <c r="A459" s="221" t="s">
        <v>647</v>
      </c>
      <c r="B459" s="222">
        <f>'(1) Budżet szczegółowy'!B466</f>
        <v>0</v>
      </c>
      <c r="C459" s="223">
        <f>'(4) OFERTA-Kalkulacja kosztów'!F458</f>
        <v>0</v>
      </c>
      <c r="D459" s="223" t="str">
        <f>'(3) Monitoring'!K457</f>
        <v/>
      </c>
    </row>
    <row r="460" spans="1:4" hidden="1" outlineLevel="2">
      <c r="A460" s="221" t="s">
        <v>648</v>
      </c>
      <c r="B460" s="222">
        <f>'(1) Budżet szczegółowy'!B467</f>
        <v>0</v>
      </c>
      <c r="C460" s="223">
        <f>'(4) OFERTA-Kalkulacja kosztów'!F459</f>
        <v>0</v>
      </c>
      <c r="D460" s="223" t="str">
        <f>'(3) Monitoring'!K458</f>
        <v/>
      </c>
    </row>
    <row r="461" spans="1:4" hidden="1" outlineLevel="2">
      <c r="A461" s="221" t="s">
        <v>649</v>
      </c>
      <c r="B461" s="222">
        <f>'(1) Budżet szczegółowy'!B468</f>
        <v>0</v>
      </c>
      <c r="C461" s="223">
        <f>'(4) OFERTA-Kalkulacja kosztów'!F460</f>
        <v>0</v>
      </c>
      <c r="D461" s="223" t="str">
        <f>'(3) Monitoring'!K459</f>
        <v/>
      </c>
    </row>
    <row r="462" spans="1:4" hidden="1" outlineLevel="2">
      <c r="A462" s="221" t="s">
        <v>650</v>
      </c>
      <c r="B462" s="222">
        <f>'(1) Budżet szczegółowy'!B469</f>
        <v>0</v>
      </c>
      <c r="C462" s="223">
        <f>'(4) OFERTA-Kalkulacja kosztów'!F461</f>
        <v>0</v>
      </c>
      <c r="D462" s="223" t="str">
        <f>'(3) Monitoring'!K460</f>
        <v/>
      </c>
    </row>
    <row r="463" spans="1:4" hidden="1" outlineLevel="2">
      <c r="A463" s="221" t="s">
        <v>651</v>
      </c>
      <c r="B463" s="222">
        <f>'(1) Budżet szczegółowy'!B470</f>
        <v>0</v>
      </c>
      <c r="C463" s="223">
        <f>'(4) OFERTA-Kalkulacja kosztów'!F462</f>
        <v>0</v>
      </c>
      <c r="D463" s="223" t="str">
        <f>'(3) Monitoring'!K461</f>
        <v/>
      </c>
    </row>
    <row r="464" spans="1:4" hidden="1" outlineLevel="2">
      <c r="A464" s="221" t="s">
        <v>652</v>
      </c>
      <c r="B464" s="222">
        <f>'(1) Budżet szczegółowy'!B471</f>
        <v>0</v>
      </c>
      <c r="C464" s="223">
        <f>'(4) OFERTA-Kalkulacja kosztów'!F463</f>
        <v>0</v>
      </c>
      <c r="D464" s="223" t="str">
        <f>'(3) Monitoring'!K462</f>
        <v/>
      </c>
    </row>
    <row r="465" spans="1:4" ht="12.6" hidden="1" outlineLevel="2" thickBot="1">
      <c r="A465" s="221" t="s">
        <v>653</v>
      </c>
      <c r="B465" s="222">
        <f>'(1) Budżet szczegółowy'!B472</f>
        <v>0</v>
      </c>
      <c r="C465" s="223">
        <f>'(4) OFERTA-Kalkulacja kosztów'!F464</f>
        <v>0</v>
      </c>
      <c r="D465" s="223" t="str">
        <f>'(3) Monitoring'!K463</f>
        <v/>
      </c>
    </row>
    <row r="466" spans="1:4" hidden="1" outlineLevel="1">
      <c r="A466" s="217" t="s">
        <v>94</v>
      </c>
      <c r="B466" s="218" t="str">
        <f>'(1) Budżet szczegółowy'!B474:N474</f>
        <v>DZIAŁANIE 10</v>
      </c>
      <c r="C466" s="219">
        <f>'(4) OFERTA-Kalkulacja kosztów'!F465</f>
        <v>0</v>
      </c>
      <c r="D466" s="219">
        <f>'(3) Monitoring'!K464</f>
        <v>0</v>
      </c>
    </row>
    <row r="467" spans="1:4" hidden="1" outlineLevel="1">
      <c r="A467" s="221" t="s">
        <v>654</v>
      </c>
      <c r="B467" s="222">
        <f>'(1) Budżet szczegółowy'!B475</f>
        <v>0</v>
      </c>
      <c r="C467" s="223">
        <f>'(4) OFERTA-Kalkulacja kosztów'!F466</f>
        <v>0</v>
      </c>
      <c r="D467" s="223" t="str">
        <f>'(3) Monitoring'!K465</f>
        <v/>
      </c>
    </row>
    <row r="468" spans="1:4" hidden="1" outlineLevel="1">
      <c r="A468" s="221" t="s">
        <v>655</v>
      </c>
      <c r="B468" s="222">
        <f>'(1) Budżet szczegółowy'!B476</f>
        <v>0</v>
      </c>
      <c r="C468" s="223">
        <f>'(4) OFERTA-Kalkulacja kosztów'!F467</f>
        <v>0</v>
      </c>
      <c r="D468" s="223" t="str">
        <f>'(3) Monitoring'!K466</f>
        <v/>
      </c>
    </row>
    <row r="469" spans="1:4" hidden="1" outlineLevel="1">
      <c r="A469" s="221" t="s">
        <v>656</v>
      </c>
      <c r="B469" s="222">
        <f>'(1) Budżet szczegółowy'!B477</f>
        <v>0</v>
      </c>
      <c r="C469" s="223">
        <f>'(4) OFERTA-Kalkulacja kosztów'!F468</f>
        <v>0</v>
      </c>
      <c r="D469" s="223" t="str">
        <f>'(3) Monitoring'!K467</f>
        <v/>
      </c>
    </row>
    <row r="470" spans="1:4" hidden="1" outlineLevel="1">
      <c r="A470" s="221" t="s">
        <v>657</v>
      </c>
      <c r="B470" s="222">
        <f>'(1) Budżet szczegółowy'!B478</f>
        <v>0</v>
      </c>
      <c r="C470" s="223">
        <f>'(4) OFERTA-Kalkulacja kosztów'!F469</f>
        <v>0</v>
      </c>
      <c r="D470" s="223" t="str">
        <f>'(3) Monitoring'!K468</f>
        <v/>
      </c>
    </row>
    <row r="471" spans="1:4" hidden="1" outlineLevel="1">
      <c r="A471" s="221" t="s">
        <v>658</v>
      </c>
      <c r="B471" s="222">
        <f>'(1) Budżet szczegółowy'!B479</f>
        <v>0</v>
      </c>
      <c r="C471" s="223">
        <f>'(4) OFERTA-Kalkulacja kosztów'!F470</f>
        <v>0</v>
      </c>
      <c r="D471" s="223" t="str">
        <f>'(3) Monitoring'!K469</f>
        <v/>
      </c>
    </row>
    <row r="472" spans="1:4" hidden="1" outlineLevel="1">
      <c r="A472" s="221" t="s">
        <v>659</v>
      </c>
      <c r="B472" s="222">
        <f>'(1) Budżet szczegółowy'!B480</f>
        <v>0</v>
      </c>
      <c r="C472" s="223">
        <f>'(4) OFERTA-Kalkulacja kosztów'!F471</f>
        <v>0</v>
      </c>
      <c r="D472" s="223" t="str">
        <f>'(3) Monitoring'!K470</f>
        <v/>
      </c>
    </row>
    <row r="473" spans="1:4" hidden="1" outlineLevel="1">
      <c r="A473" s="221" t="s">
        <v>660</v>
      </c>
      <c r="B473" s="222">
        <f>'(1) Budżet szczegółowy'!B481</f>
        <v>0</v>
      </c>
      <c r="C473" s="223">
        <f>'(4) OFERTA-Kalkulacja kosztów'!F472</f>
        <v>0</v>
      </c>
      <c r="D473" s="223" t="str">
        <f>'(3) Monitoring'!K471</f>
        <v/>
      </c>
    </row>
    <row r="474" spans="1:4" hidden="1" outlineLevel="1">
      <c r="A474" s="221" t="s">
        <v>661</v>
      </c>
      <c r="B474" s="222">
        <f>'(1) Budżet szczegółowy'!B482</f>
        <v>0</v>
      </c>
      <c r="C474" s="223">
        <f>'(4) OFERTA-Kalkulacja kosztów'!F473</f>
        <v>0</v>
      </c>
      <c r="D474" s="223" t="str">
        <f>'(3) Monitoring'!K472</f>
        <v/>
      </c>
    </row>
    <row r="475" spans="1:4" hidden="1" outlineLevel="1">
      <c r="A475" s="221" t="s">
        <v>662</v>
      </c>
      <c r="B475" s="222">
        <f>'(1) Budżet szczegółowy'!B483</f>
        <v>0</v>
      </c>
      <c r="C475" s="223">
        <f>'(4) OFERTA-Kalkulacja kosztów'!F474</f>
        <v>0</v>
      </c>
      <c r="D475" s="223" t="str">
        <f>'(3) Monitoring'!K473</f>
        <v/>
      </c>
    </row>
    <row r="476" spans="1:4" hidden="1" outlineLevel="1">
      <c r="A476" s="221" t="s">
        <v>663</v>
      </c>
      <c r="B476" s="222">
        <f>'(1) Budżet szczegółowy'!B484</f>
        <v>0</v>
      </c>
      <c r="C476" s="223">
        <f>'(4) OFERTA-Kalkulacja kosztów'!F475</f>
        <v>0</v>
      </c>
      <c r="D476" s="223" t="str">
        <f>'(3) Monitoring'!K474</f>
        <v/>
      </c>
    </row>
    <row r="477" spans="1:4" hidden="1" outlineLevel="1">
      <c r="A477" s="221" t="s">
        <v>664</v>
      </c>
      <c r="B477" s="222">
        <f>'(1) Budżet szczegółowy'!B485</f>
        <v>0</v>
      </c>
      <c r="C477" s="223">
        <f>'(4) OFERTA-Kalkulacja kosztów'!F476</f>
        <v>0</v>
      </c>
      <c r="D477" s="223" t="str">
        <f>'(3) Monitoring'!K475</f>
        <v/>
      </c>
    </row>
    <row r="478" spans="1:4" hidden="1" outlineLevel="1">
      <c r="A478" s="221" t="s">
        <v>665</v>
      </c>
      <c r="B478" s="222">
        <f>'(1) Budżet szczegółowy'!B486</f>
        <v>0</v>
      </c>
      <c r="C478" s="223">
        <f>'(4) OFERTA-Kalkulacja kosztów'!F477</f>
        <v>0</v>
      </c>
      <c r="D478" s="223" t="str">
        <f>'(3) Monitoring'!K476</f>
        <v/>
      </c>
    </row>
    <row r="479" spans="1:4" hidden="1" outlineLevel="1">
      <c r="A479" s="221" t="s">
        <v>666</v>
      </c>
      <c r="B479" s="222">
        <f>'(1) Budżet szczegółowy'!B487</f>
        <v>0</v>
      </c>
      <c r="C479" s="223">
        <f>'(4) OFERTA-Kalkulacja kosztów'!F478</f>
        <v>0</v>
      </c>
      <c r="D479" s="223" t="str">
        <f>'(3) Monitoring'!K477</f>
        <v/>
      </c>
    </row>
    <row r="480" spans="1:4" hidden="1" outlineLevel="1">
      <c r="A480" s="221" t="s">
        <v>667</v>
      </c>
      <c r="B480" s="222">
        <f>'(1) Budżet szczegółowy'!B488</f>
        <v>0</v>
      </c>
      <c r="C480" s="223">
        <f>'(4) OFERTA-Kalkulacja kosztów'!F479</f>
        <v>0</v>
      </c>
      <c r="D480" s="223" t="str">
        <f>'(3) Monitoring'!K478</f>
        <v/>
      </c>
    </row>
    <row r="481" spans="1:4" hidden="1" outlineLevel="1">
      <c r="A481" s="221" t="s">
        <v>668</v>
      </c>
      <c r="B481" s="222">
        <f>'(1) Budżet szczegółowy'!B489</f>
        <v>0</v>
      </c>
      <c r="C481" s="223">
        <f>'(4) OFERTA-Kalkulacja kosztów'!F480</f>
        <v>0</v>
      </c>
      <c r="D481" s="223" t="str">
        <f>'(3) Monitoring'!K479</f>
        <v/>
      </c>
    </row>
    <row r="482" spans="1:4" hidden="1" outlineLevel="1">
      <c r="A482" s="221" t="s">
        <v>669</v>
      </c>
      <c r="B482" s="222">
        <f>'(1) Budżet szczegółowy'!B490</f>
        <v>0</v>
      </c>
      <c r="C482" s="223">
        <f>'(4) OFERTA-Kalkulacja kosztów'!F481</f>
        <v>0</v>
      </c>
      <c r="D482" s="223" t="str">
        <f>'(3) Monitoring'!K480</f>
        <v/>
      </c>
    </row>
    <row r="483" spans="1:4" hidden="1" outlineLevel="1">
      <c r="A483" s="221" t="s">
        <v>670</v>
      </c>
      <c r="B483" s="222">
        <f>'(1) Budżet szczegółowy'!B491</f>
        <v>0</v>
      </c>
      <c r="C483" s="223">
        <f>'(4) OFERTA-Kalkulacja kosztów'!F482</f>
        <v>0</v>
      </c>
      <c r="D483" s="223" t="str">
        <f>'(3) Monitoring'!K481</f>
        <v/>
      </c>
    </row>
    <row r="484" spans="1:4" hidden="1" outlineLevel="1">
      <c r="A484" s="221" t="s">
        <v>671</v>
      </c>
      <c r="B484" s="222">
        <f>'(1) Budżet szczegółowy'!B492</f>
        <v>0</v>
      </c>
      <c r="C484" s="223">
        <f>'(4) OFERTA-Kalkulacja kosztów'!F483</f>
        <v>0</v>
      </c>
      <c r="D484" s="223" t="str">
        <f>'(3) Monitoring'!K482</f>
        <v/>
      </c>
    </row>
    <row r="485" spans="1:4" hidden="1" outlineLevel="1">
      <c r="A485" s="221" t="s">
        <v>672</v>
      </c>
      <c r="B485" s="222">
        <f>'(1) Budżet szczegółowy'!B493</f>
        <v>0</v>
      </c>
      <c r="C485" s="223">
        <f>'(4) OFERTA-Kalkulacja kosztów'!F484</f>
        <v>0</v>
      </c>
      <c r="D485" s="223" t="str">
        <f>'(3) Monitoring'!K483</f>
        <v/>
      </c>
    </row>
    <row r="486" spans="1:4" hidden="1" outlineLevel="1">
      <c r="A486" s="221" t="s">
        <v>673</v>
      </c>
      <c r="B486" s="222">
        <f>'(1) Budżet szczegółowy'!B494</f>
        <v>0</v>
      </c>
      <c r="C486" s="223">
        <f>'(4) OFERTA-Kalkulacja kosztów'!F485</f>
        <v>0</v>
      </c>
      <c r="D486" s="223" t="str">
        <f>'(3) Monitoring'!K484</f>
        <v/>
      </c>
    </row>
    <row r="487" spans="1:4" hidden="1" outlineLevel="1">
      <c r="A487" s="221" t="s">
        <v>674</v>
      </c>
      <c r="B487" s="222">
        <f>'(1) Budżet szczegółowy'!B495</f>
        <v>0</v>
      </c>
      <c r="C487" s="223">
        <f>'(4) OFERTA-Kalkulacja kosztów'!F486</f>
        <v>0</v>
      </c>
      <c r="D487" s="223" t="str">
        <f>'(3) Monitoring'!K485</f>
        <v/>
      </c>
    </row>
    <row r="488" spans="1:4" hidden="1" outlineLevel="1">
      <c r="A488" s="221" t="s">
        <v>675</v>
      </c>
      <c r="B488" s="222">
        <f>'(1) Budżet szczegółowy'!B496</f>
        <v>0</v>
      </c>
      <c r="C488" s="223">
        <f>'(4) OFERTA-Kalkulacja kosztów'!F487</f>
        <v>0</v>
      </c>
      <c r="D488" s="223" t="str">
        <f>'(3) Monitoring'!K486</f>
        <v/>
      </c>
    </row>
    <row r="489" spans="1:4" hidden="1" outlineLevel="1">
      <c r="A489" s="221" t="s">
        <v>676</v>
      </c>
      <c r="B489" s="222">
        <f>'(1) Budżet szczegółowy'!B497</f>
        <v>0</v>
      </c>
      <c r="C489" s="223">
        <f>'(4) OFERTA-Kalkulacja kosztów'!F488</f>
        <v>0</v>
      </c>
      <c r="D489" s="223" t="str">
        <f>'(3) Monitoring'!K487</f>
        <v/>
      </c>
    </row>
    <row r="490" spans="1:4" hidden="1" outlineLevel="1">
      <c r="A490" s="221" t="s">
        <v>677</v>
      </c>
      <c r="B490" s="222">
        <f>'(1) Budżet szczegółowy'!B498</f>
        <v>0</v>
      </c>
      <c r="C490" s="223">
        <f>'(4) OFERTA-Kalkulacja kosztów'!F489</f>
        <v>0</v>
      </c>
      <c r="D490" s="223" t="str">
        <f>'(3) Monitoring'!K488</f>
        <v/>
      </c>
    </row>
    <row r="491" spans="1:4" hidden="1" outlineLevel="1">
      <c r="A491" s="221" t="s">
        <v>678</v>
      </c>
      <c r="B491" s="222">
        <f>'(1) Budżet szczegółowy'!B499</f>
        <v>0</v>
      </c>
      <c r="C491" s="223">
        <f>'(4) OFERTA-Kalkulacja kosztów'!F490</f>
        <v>0</v>
      </c>
      <c r="D491" s="223" t="str">
        <f>'(3) Monitoring'!K489</f>
        <v/>
      </c>
    </row>
    <row r="492" spans="1:4" hidden="1" outlineLevel="1">
      <c r="A492" s="221" t="s">
        <v>679</v>
      </c>
      <c r="B492" s="222">
        <f>'(1) Budżet szczegółowy'!B500</f>
        <v>0</v>
      </c>
      <c r="C492" s="223">
        <f>'(4) OFERTA-Kalkulacja kosztów'!F491</f>
        <v>0</v>
      </c>
      <c r="D492" s="223" t="str">
        <f>'(3) Monitoring'!K490</f>
        <v/>
      </c>
    </row>
    <row r="493" spans="1:4" hidden="1" outlineLevel="1">
      <c r="A493" s="221" t="s">
        <v>680</v>
      </c>
      <c r="B493" s="222">
        <f>'(1) Budżet szczegółowy'!B501</f>
        <v>0</v>
      </c>
      <c r="C493" s="223">
        <f>'(4) OFERTA-Kalkulacja kosztów'!F492</f>
        <v>0</v>
      </c>
      <c r="D493" s="223" t="str">
        <f>'(3) Monitoring'!K491</f>
        <v/>
      </c>
    </row>
    <row r="494" spans="1:4" hidden="1" outlineLevel="1">
      <c r="A494" s="221" t="s">
        <v>681</v>
      </c>
      <c r="B494" s="222">
        <f>'(1) Budżet szczegółowy'!B502</f>
        <v>0</v>
      </c>
      <c r="C494" s="223">
        <f>'(4) OFERTA-Kalkulacja kosztów'!F493</f>
        <v>0</v>
      </c>
      <c r="D494" s="223" t="str">
        <f>'(3) Monitoring'!K492</f>
        <v/>
      </c>
    </row>
    <row r="495" spans="1:4" hidden="1" outlineLevel="1">
      <c r="A495" s="221" t="s">
        <v>682</v>
      </c>
      <c r="B495" s="222">
        <f>'(1) Budżet szczegółowy'!B503</f>
        <v>0</v>
      </c>
      <c r="C495" s="223">
        <f>'(4) OFERTA-Kalkulacja kosztów'!F494</f>
        <v>0</v>
      </c>
      <c r="D495" s="223" t="str">
        <f>'(3) Monitoring'!K493</f>
        <v/>
      </c>
    </row>
    <row r="496" spans="1:4" hidden="1" outlineLevel="1">
      <c r="A496" s="221" t="s">
        <v>683</v>
      </c>
      <c r="B496" s="222">
        <f>'(1) Budżet szczegółowy'!B504</f>
        <v>0</v>
      </c>
      <c r="C496" s="223">
        <f>'(4) OFERTA-Kalkulacja kosztów'!F495</f>
        <v>0</v>
      </c>
      <c r="D496" s="223" t="str">
        <f>'(3) Monitoring'!K494</f>
        <v/>
      </c>
    </row>
    <row r="497" spans="1:4" hidden="1" outlineLevel="1">
      <c r="A497" s="221" t="s">
        <v>684</v>
      </c>
      <c r="B497" s="222">
        <f>'(1) Budżet szczegółowy'!B505</f>
        <v>0</v>
      </c>
      <c r="C497" s="223">
        <f>'(4) OFERTA-Kalkulacja kosztów'!F496</f>
        <v>0</v>
      </c>
      <c r="D497" s="223" t="str">
        <f>'(3) Monitoring'!K495</f>
        <v/>
      </c>
    </row>
    <row r="498" spans="1:4" hidden="1" outlineLevel="1">
      <c r="A498" s="221" t="s">
        <v>685</v>
      </c>
      <c r="B498" s="222">
        <f>'(1) Budżet szczegółowy'!B506</f>
        <v>0</v>
      </c>
      <c r="C498" s="223">
        <f>'(4) OFERTA-Kalkulacja kosztów'!F497</f>
        <v>0</v>
      </c>
      <c r="D498" s="223" t="str">
        <f>'(3) Monitoring'!K496</f>
        <v/>
      </c>
    </row>
    <row r="499" spans="1:4" hidden="1" outlineLevel="1">
      <c r="A499" s="221" t="s">
        <v>686</v>
      </c>
      <c r="B499" s="222">
        <f>'(1) Budżet szczegółowy'!B507</f>
        <v>0</v>
      </c>
      <c r="C499" s="223">
        <f>'(4) OFERTA-Kalkulacja kosztów'!F498</f>
        <v>0</v>
      </c>
      <c r="D499" s="223" t="str">
        <f>'(3) Monitoring'!K497</f>
        <v/>
      </c>
    </row>
    <row r="500" spans="1:4" hidden="1" outlineLevel="1">
      <c r="A500" s="221" t="s">
        <v>687</v>
      </c>
      <c r="B500" s="222">
        <f>'(1) Budżet szczegółowy'!B508</f>
        <v>0</v>
      </c>
      <c r="C500" s="223">
        <f>'(4) OFERTA-Kalkulacja kosztów'!F499</f>
        <v>0</v>
      </c>
      <c r="D500" s="223" t="str">
        <f>'(3) Monitoring'!K498</f>
        <v/>
      </c>
    </row>
    <row r="501" spans="1:4" hidden="1" outlineLevel="1">
      <c r="A501" s="221" t="s">
        <v>688</v>
      </c>
      <c r="B501" s="222">
        <f>'(1) Budżet szczegółowy'!B509</f>
        <v>0</v>
      </c>
      <c r="C501" s="223">
        <f>'(4) OFERTA-Kalkulacja kosztów'!F500</f>
        <v>0</v>
      </c>
      <c r="D501" s="223" t="str">
        <f>'(3) Monitoring'!K499</f>
        <v/>
      </c>
    </row>
    <row r="502" spans="1:4" hidden="1" outlineLevel="1">
      <c r="A502" s="221" t="s">
        <v>689</v>
      </c>
      <c r="B502" s="222">
        <f>'(1) Budżet szczegółowy'!B510</f>
        <v>0</v>
      </c>
      <c r="C502" s="223">
        <f>'(4) OFERTA-Kalkulacja kosztów'!F501</f>
        <v>0</v>
      </c>
      <c r="D502" s="223" t="str">
        <f>'(3) Monitoring'!K500</f>
        <v/>
      </c>
    </row>
    <row r="503" spans="1:4" hidden="1" outlineLevel="1">
      <c r="A503" s="221" t="s">
        <v>690</v>
      </c>
      <c r="B503" s="222">
        <f>'(1) Budżet szczegółowy'!B511</f>
        <v>0</v>
      </c>
      <c r="C503" s="223">
        <f>'(4) OFERTA-Kalkulacja kosztów'!F502</f>
        <v>0</v>
      </c>
      <c r="D503" s="223" t="str">
        <f>'(3) Monitoring'!K501</f>
        <v/>
      </c>
    </row>
    <row r="504" spans="1:4" hidden="1" outlineLevel="1">
      <c r="A504" s="221" t="s">
        <v>691</v>
      </c>
      <c r="B504" s="222">
        <f>'(1) Budżet szczegółowy'!B512</f>
        <v>0</v>
      </c>
      <c r="C504" s="223">
        <f>'(4) OFERTA-Kalkulacja kosztów'!F503</f>
        <v>0</v>
      </c>
      <c r="D504" s="223" t="str">
        <f>'(3) Monitoring'!K502</f>
        <v/>
      </c>
    </row>
    <row r="505" spans="1:4" hidden="1" outlineLevel="1">
      <c r="A505" s="221" t="s">
        <v>692</v>
      </c>
      <c r="B505" s="222">
        <f>'(1) Budżet szczegółowy'!B513</f>
        <v>0</v>
      </c>
      <c r="C505" s="223">
        <f>'(4) OFERTA-Kalkulacja kosztów'!F504</f>
        <v>0</v>
      </c>
      <c r="D505" s="223" t="str">
        <f>'(3) Monitoring'!K503</f>
        <v/>
      </c>
    </row>
    <row r="506" spans="1:4" hidden="1" outlineLevel="1">
      <c r="A506" s="221" t="s">
        <v>693</v>
      </c>
      <c r="B506" s="222">
        <f>'(1) Budżet szczegółowy'!B514</f>
        <v>0</v>
      </c>
      <c r="C506" s="223">
        <f>'(4) OFERTA-Kalkulacja kosztów'!F505</f>
        <v>0</v>
      </c>
      <c r="D506" s="223" t="str">
        <f>'(3) Monitoring'!K504</f>
        <v/>
      </c>
    </row>
    <row r="507" spans="1:4" hidden="1" outlineLevel="1">
      <c r="A507" s="221" t="s">
        <v>694</v>
      </c>
      <c r="B507" s="222">
        <f>'(1) Budżet szczegółowy'!B515</f>
        <v>0</v>
      </c>
      <c r="C507" s="223">
        <f>'(4) OFERTA-Kalkulacja kosztów'!F506</f>
        <v>0</v>
      </c>
      <c r="D507" s="223" t="str">
        <f>'(3) Monitoring'!K505</f>
        <v/>
      </c>
    </row>
    <row r="508" spans="1:4" hidden="1" outlineLevel="1">
      <c r="A508" s="221" t="s">
        <v>695</v>
      </c>
      <c r="B508" s="222">
        <f>'(1) Budżet szczegółowy'!B516</f>
        <v>0</v>
      </c>
      <c r="C508" s="223">
        <f>'(4) OFERTA-Kalkulacja kosztów'!F507</f>
        <v>0</v>
      </c>
      <c r="D508" s="223" t="str">
        <f>'(3) Monitoring'!K506</f>
        <v/>
      </c>
    </row>
    <row r="509" spans="1:4" hidden="1" outlineLevel="1">
      <c r="A509" s="221" t="s">
        <v>696</v>
      </c>
      <c r="B509" s="222">
        <f>'(1) Budżet szczegółowy'!B517</f>
        <v>0</v>
      </c>
      <c r="C509" s="223">
        <f>'(4) OFERTA-Kalkulacja kosztów'!F508</f>
        <v>0</v>
      </c>
      <c r="D509" s="223" t="str">
        <f>'(3) Monitoring'!K507</f>
        <v/>
      </c>
    </row>
    <row r="510" spans="1:4" hidden="1" outlineLevel="1">
      <c r="A510" s="221" t="s">
        <v>697</v>
      </c>
      <c r="B510" s="222">
        <f>'(1) Budżet szczegółowy'!B518</f>
        <v>0</v>
      </c>
      <c r="C510" s="223">
        <f>'(4) OFERTA-Kalkulacja kosztów'!F509</f>
        <v>0</v>
      </c>
      <c r="D510" s="223" t="str">
        <f>'(3) Monitoring'!K508</f>
        <v/>
      </c>
    </row>
    <row r="511" spans="1:4" hidden="1" outlineLevel="1">
      <c r="A511" s="221" t="s">
        <v>698</v>
      </c>
      <c r="B511" s="222">
        <f>'(1) Budżet szczegółowy'!B519</f>
        <v>0</v>
      </c>
      <c r="C511" s="223">
        <f>'(4) OFERTA-Kalkulacja kosztów'!F510</f>
        <v>0</v>
      </c>
      <c r="D511" s="223" t="str">
        <f>'(3) Monitoring'!K509</f>
        <v/>
      </c>
    </row>
    <row r="512" spans="1:4" hidden="1" outlineLevel="1">
      <c r="A512" s="221" t="s">
        <v>699</v>
      </c>
      <c r="B512" s="222">
        <f>'(1) Budżet szczegółowy'!B520</f>
        <v>0</v>
      </c>
      <c r="C512" s="223">
        <f>'(4) OFERTA-Kalkulacja kosztów'!F511</f>
        <v>0</v>
      </c>
      <c r="D512" s="223" t="str">
        <f>'(3) Monitoring'!K510</f>
        <v/>
      </c>
    </row>
    <row r="513" spans="1:4" hidden="1" outlineLevel="1">
      <c r="A513" s="221" t="s">
        <v>700</v>
      </c>
      <c r="B513" s="222">
        <f>'(1) Budżet szczegółowy'!B521</f>
        <v>0</v>
      </c>
      <c r="C513" s="223">
        <f>'(4) OFERTA-Kalkulacja kosztów'!F512</f>
        <v>0</v>
      </c>
      <c r="D513" s="223" t="str">
        <f>'(3) Monitoring'!K511</f>
        <v/>
      </c>
    </row>
    <row r="514" spans="1:4" hidden="1" outlineLevel="1">
      <c r="A514" s="221" t="s">
        <v>701</v>
      </c>
      <c r="B514" s="222">
        <f>'(1) Budżet szczegółowy'!B522</f>
        <v>0</v>
      </c>
      <c r="C514" s="223">
        <f>'(4) OFERTA-Kalkulacja kosztów'!F513</f>
        <v>0</v>
      </c>
      <c r="D514" s="223" t="str">
        <f>'(3) Monitoring'!K512</f>
        <v/>
      </c>
    </row>
    <row r="515" spans="1:4" hidden="1" outlineLevel="1">
      <c r="A515" s="221" t="s">
        <v>702</v>
      </c>
      <c r="B515" s="222">
        <f>'(1) Budżet szczegółowy'!B523</f>
        <v>0</v>
      </c>
      <c r="C515" s="223">
        <f>'(4) OFERTA-Kalkulacja kosztów'!F514</f>
        <v>0</v>
      </c>
      <c r="D515" s="223" t="str">
        <f>'(3) Monitoring'!K513</f>
        <v/>
      </c>
    </row>
    <row r="516" spans="1:4" ht="12.6" hidden="1" outlineLevel="1" thickBot="1">
      <c r="A516" s="221" t="s">
        <v>703</v>
      </c>
      <c r="B516" s="222">
        <f>'(1) Budżet szczegółowy'!B524</f>
        <v>0</v>
      </c>
      <c r="C516" s="223">
        <f>'(4) OFERTA-Kalkulacja kosztów'!F515</f>
        <v>0</v>
      </c>
      <c r="D516" s="223" t="str">
        <f>'(3) Monitoring'!K514</f>
        <v/>
      </c>
    </row>
    <row r="517" spans="1:4" ht="12.45" customHeight="1" collapsed="1" thickBot="1">
      <c r="A517" s="492" t="s">
        <v>25</v>
      </c>
      <c r="B517" s="493"/>
      <c r="C517" s="229">
        <f>SUM(C7,C58,C109,C160,C211,C262,C313,C364,C415,C466)</f>
        <v>0</v>
      </c>
      <c r="D517" s="229">
        <f>SUM(D7,D58,D109,D160,D211,D262,D313,D364,D415,D466)</f>
        <v>0</v>
      </c>
    </row>
    <row r="518" spans="1:4" ht="14.55" customHeight="1">
      <c r="A518" s="230" t="s">
        <v>26</v>
      </c>
      <c r="B518" s="237" t="s">
        <v>27</v>
      </c>
      <c r="C518" s="238"/>
      <c r="D518" s="239"/>
    </row>
    <row r="519" spans="1:4">
      <c r="A519" s="221" t="s">
        <v>28</v>
      </c>
      <c r="B519" s="222">
        <f>'(4) OFERTA-Kalkulacja kosztów'!B518</f>
        <v>0</v>
      </c>
      <c r="C519" s="223">
        <f>'(4) OFERTA-Kalkulacja kosztów'!F518</f>
        <v>0</v>
      </c>
      <c r="D519" s="223" t="str">
        <f>'(3) Monitoring'!K516</f>
        <v/>
      </c>
    </row>
    <row r="520" spans="1:4">
      <c r="A520" s="221" t="s">
        <v>29</v>
      </c>
      <c r="B520" s="222">
        <f>'(4) OFERTA-Kalkulacja kosztów'!B519</f>
        <v>0</v>
      </c>
      <c r="C520" s="223">
        <f>'(4) OFERTA-Kalkulacja kosztów'!F519</f>
        <v>0</v>
      </c>
      <c r="D520" s="223" t="str">
        <f>'(3) Monitoring'!K517</f>
        <v/>
      </c>
    </row>
    <row r="521" spans="1:4">
      <c r="A521" s="221" t="s">
        <v>30</v>
      </c>
      <c r="B521" s="222">
        <f>'(4) OFERTA-Kalkulacja kosztów'!B520</f>
        <v>0</v>
      </c>
      <c r="C521" s="223">
        <f>'(4) OFERTA-Kalkulacja kosztów'!F520</f>
        <v>0</v>
      </c>
      <c r="D521" s="223" t="str">
        <f>'(3) Monitoring'!K518</f>
        <v/>
      </c>
    </row>
    <row r="522" spans="1:4">
      <c r="A522" s="221" t="s">
        <v>31</v>
      </c>
      <c r="B522" s="222">
        <f>'(4) OFERTA-Kalkulacja kosztów'!B521</f>
        <v>0</v>
      </c>
      <c r="C522" s="223">
        <f>'(4) OFERTA-Kalkulacja kosztów'!F521</f>
        <v>0</v>
      </c>
      <c r="D522" s="223" t="str">
        <f>'(3) Monitoring'!K519</f>
        <v/>
      </c>
    </row>
    <row r="523" spans="1:4">
      <c r="A523" s="221" t="s">
        <v>32</v>
      </c>
      <c r="B523" s="222">
        <f>'(4) OFERTA-Kalkulacja kosztów'!B522</f>
        <v>0</v>
      </c>
      <c r="C523" s="223">
        <f>'(4) OFERTA-Kalkulacja kosztów'!F522</f>
        <v>0</v>
      </c>
      <c r="D523" s="223" t="str">
        <f>'(3) Monitoring'!K520</f>
        <v/>
      </c>
    </row>
    <row r="524" spans="1:4">
      <c r="A524" s="221" t="s">
        <v>33</v>
      </c>
      <c r="B524" s="222">
        <f>'(4) OFERTA-Kalkulacja kosztów'!B523</f>
        <v>0</v>
      </c>
      <c r="C524" s="223">
        <f>'(4) OFERTA-Kalkulacja kosztów'!F523</f>
        <v>0</v>
      </c>
      <c r="D524" s="223" t="str">
        <f>'(3) Monitoring'!K521</f>
        <v/>
      </c>
    </row>
    <row r="525" spans="1:4">
      <c r="A525" s="221" t="s">
        <v>34</v>
      </c>
      <c r="B525" s="222">
        <f>'(4) OFERTA-Kalkulacja kosztów'!B524</f>
        <v>0</v>
      </c>
      <c r="C525" s="223">
        <f>'(4) OFERTA-Kalkulacja kosztów'!F524</f>
        <v>0</v>
      </c>
      <c r="D525" s="223" t="str">
        <f>'(3) Monitoring'!K522</f>
        <v/>
      </c>
    </row>
    <row r="526" spans="1:4">
      <c r="A526" s="221" t="s">
        <v>35</v>
      </c>
      <c r="B526" s="222">
        <f>'(4) OFERTA-Kalkulacja kosztów'!B525</f>
        <v>0</v>
      </c>
      <c r="C526" s="223">
        <f>'(4) OFERTA-Kalkulacja kosztów'!F525</f>
        <v>0</v>
      </c>
      <c r="D526" s="223" t="str">
        <f>'(3) Monitoring'!K523</f>
        <v/>
      </c>
    </row>
    <row r="527" spans="1:4">
      <c r="A527" s="221" t="s">
        <v>36</v>
      </c>
      <c r="B527" s="222">
        <f>'(4) OFERTA-Kalkulacja kosztów'!B526</f>
        <v>0</v>
      </c>
      <c r="C527" s="223">
        <f>'(4) OFERTA-Kalkulacja kosztów'!F526</f>
        <v>0</v>
      </c>
      <c r="D527" s="223" t="str">
        <f>'(3) Monitoring'!K524</f>
        <v/>
      </c>
    </row>
    <row r="528" spans="1:4">
      <c r="A528" s="221" t="s">
        <v>37</v>
      </c>
      <c r="B528" s="222">
        <f>'(4) OFERTA-Kalkulacja kosztów'!B527</f>
        <v>0</v>
      </c>
      <c r="C528" s="223">
        <f>'(4) OFERTA-Kalkulacja kosztów'!F527</f>
        <v>0</v>
      </c>
      <c r="D528" s="223" t="str">
        <f>'(3) Monitoring'!K525</f>
        <v/>
      </c>
    </row>
    <row r="529" spans="1:5" hidden="1" outlineLevel="1">
      <c r="A529" s="221" t="s">
        <v>95</v>
      </c>
      <c r="B529" s="222">
        <f>'(4) OFERTA-Kalkulacja kosztów'!B528</f>
        <v>0</v>
      </c>
      <c r="C529" s="223">
        <f>'(4) OFERTA-Kalkulacja kosztów'!F528</f>
        <v>0</v>
      </c>
      <c r="D529" s="223" t="str">
        <f>'(3) Monitoring'!K526</f>
        <v/>
      </c>
    </row>
    <row r="530" spans="1:5" hidden="1" outlineLevel="1">
      <c r="A530" s="221" t="s">
        <v>96</v>
      </c>
      <c r="B530" s="222">
        <f>'(4) OFERTA-Kalkulacja kosztów'!B529</f>
        <v>0</v>
      </c>
      <c r="C530" s="223">
        <f>'(4) OFERTA-Kalkulacja kosztów'!F529</f>
        <v>0</v>
      </c>
      <c r="D530" s="223" t="str">
        <f>'(3) Monitoring'!K527</f>
        <v/>
      </c>
    </row>
    <row r="531" spans="1:5" hidden="1" outlineLevel="1">
      <c r="A531" s="221" t="s">
        <v>97</v>
      </c>
      <c r="B531" s="222">
        <f>'(4) OFERTA-Kalkulacja kosztów'!B530</f>
        <v>0</v>
      </c>
      <c r="C531" s="223">
        <f>'(4) OFERTA-Kalkulacja kosztów'!F530</f>
        <v>0</v>
      </c>
      <c r="D531" s="223" t="str">
        <f>'(3) Monitoring'!K528</f>
        <v/>
      </c>
    </row>
    <row r="532" spans="1:5" hidden="1" outlineLevel="1">
      <c r="A532" s="221" t="s">
        <v>98</v>
      </c>
      <c r="B532" s="222">
        <f>'(4) OFERTA-Kalkulacja kosztów'!B531</f>
        <v>0</v>
      </c>
      <c r="C532" s="223">
        <f>'(4) OFERTA-Kalkulacja kosztów'!F531</f>
        <v>0</v>
      </c>
      <c r="D532" s="223" t="str">
        <f>'(3) Monitoring'!K529</f>
        <v/>
      </c>
    </row>
    <row r="533" spans="1:5" hidden="1" outlineLevel="1">
      <c r="A533" s="221" t="s">
        <v>99</v>
      </c>
      <c r="B533" s="222">
        <f>'(4) OFERTA-Kalkulacja kosztów'!B532</f>
        <v>0</v>
      </c>
      <c r="C533" s="223">
        <f>'(4) OFERTA-Kalkulacja kosztów'!F532</f>
        <v>0</v>
      </c>
      <c r="D533" s="223" t="str">
        <f>'(3) Monitoring'!K530</f>
        <v/>
      </c>
    </row>
    <row r="534" spans="1:5" hidden="1" outlineLevel="1">
      <c r="A534" s="221" t="s">
        <v>100</v>
      </c>
      <c r="B534" s="222">
        <f>'(4) OFERTA-Kalkulacja kosztów'!B533</f>
        <v>0</v>
      </c>
      <c r="C534" s="223">
        <f>'(4) OFERTA-Kalkulacja kosztów'!F533</f>
        <v>0</v>
      </c>
      <c r="D534" s="223" t="str">
        <f>'(3) Monitoring'!K531</f>
        <v/>
      </c>
    </row>
    <row r="535" spans="1:5" hidden="1" outlineLevel="1">
      <c r="A535" s="221" t="s">
        <v>101</v>
      </c>
      <c r="B535" s="222">
        <f>'(4) OFERTA-Kalkulacja kosztów'!B534</f>
        <v>0</v>
      </c>
      <c r="C535" s="223">
        <f>'(4) OFERTA-Kalkulacja kosztów'!F534</f>
        <v>0</v>
      </c>
      <c r="D535" s="223" t="str">
        <f>'(3) Monitoring'!K532</f>
        <v/>
      </c>
    </row>
    <row r="536" spans="1:5" hidden="1" outlineLevel="1">
      <c r="A536" s="221" t="s">
        <v>102</v>
      </c>
      <c r="B536" s="222">
        <f>'(4) OFERTA-Kalkulacja kosztów'!B535</f>
        <v>0</v>
      </c>
      <c r="C536" s="223">
        <f>'(4) OFERTA-Kalkulacja kosztów'!F535</f>
        <v>0</v>
      </c>
      <c r="D536" s="223" t="str">
        <f>'(3) Monitoring'!K533</f>
        <v/>
      </c>
    </row>
    <row r="537" spans="1:5" hidden="1" outlineLevel="1">
      <c r="A537" s="221" t="s">
        <v>103</v>
      </c>
      <c r="B537" s="222">
        <f>'(4) OFERTA-Kalkulacja kosztów'!B536</f>
        <v>0</v>
      </c>
      <c r="C537" s="223">
        <f>'(4) OFERTA-Kalkulacja kosztów'!F536</f>
        <v>0</v>
      </c>
      <c r="D537" s="223" t="str">
        <f>'(3) Monitoring'!K534</f>
        <v/>
      </c>
    </row>
    <row r="538" spans="1:5" hidden="1" outlineLevel="1">
      <c r="A538" s="221" t="s">
        <v>37</v>
      </c>
      <c r="B538" s="222">
        <f>'(4) OFERTA-Kalkulacja kosztów'!B537</f>
        <v>0</v>
      </c>
      <c r="C538" s="223">
        <f>'(4) OFERTA-Kalkulacja kosztów'!F537</f>
        <v>0</v>
      </c>
      <c r="D538" s="223" t="str">
        <f>'(3) Monitoring'!K535</f>
        <v/>
      </c>
    </row>
    <row r="539" spans="1:5" ht="12.45" customHeight="1" collapsed="1" thickBot="1">
      <c r="A539" s="490" t="s">
        <v>38</v>
      </c>
      <c r="B539" s="491"/>
      <c r="C539" s="232">
        <f>SUM(C519:C538)</f>
        <v>0</v>
      </c>
      <c r="D539" s="233">
        <f>SUM(D519:D538)</f>
        <v>0</v>
      </c>
    </row>
    <row r="540" spans="1:5" ht="12.45" customHeight="1" thickBot="1">
      <c r="A540" s="492" t="s">
        <v>39</v>
      </c>
      <c r="B540" s="493"/>
      <c r="C540" s="229">
        <f>C517+C539</f>
        <v>0</v>
      </c>
      <c r="D540" s="240">
        <f>D517+D539</f>
        <v>0</v>
      </c>
    </row>
    <row r="543" spans="1:5" ht="14.55" customHeight="1">
      <c r="A543" s="494" t="s">
        <v>60</v>
      </c>
      <c r="B543" s="495"/>
      <c r="C543" s="495"/>
      <c r="D543" s="495"/>
      <c r="E543" s="495"/>
    </row>
    <row r="544" spans="1:5" ht="36">
      <c r="A544" s="236" t="s">
        <v>6</v>
      </c>
      <c r="B544" s="483" t="s">
        <v>61</v>
      </c>
      <c r="C544" s="483"/>
      <c r="D544" s="215" t="s">
        <v>58</v>
      </c>
      <c r="E544" s="215" t="s">
        <v>59</v>
      </c>
    </row>
    <row r="545" spans="1:9">
      <c r="A545" s="467">
        <v>1</v>
      </c>
      <c r="B545" s="483" t="s">
        <v>65</v>
      </c>
      <c r="C545" s="483"/>
      <c r="D545" s="236"/>
      <c r="E545" s="241">
        <f>SUM(E546:E548)</f>
        <v>0</v>
      </c>
    </row>
    <row r="546" spans="1:9">
      <c r="A546" s="467"/>
      <c r="B546" s="215" t="s">
        <v>62</v>
      </c>
      <c r="C546" s="236" t="s">
        <v>66</v>
      </c>
      <c r="D546" s="241">
        <f>'(1) Budżet szczegółowy'!H549</f>
        <v>0</v>
      </c>
      <c r="E546" s="241">
        <f>'(3) Monitoring'!D536</f>
        <v>0</v>
      </c>
    </row>
    <row r="547" spans="1:9" ht="24">
      <c r="A547" s="467"/>
      <c r="B547" s="215" t="s">
        <v>63</v>
      </c>
      <c r="C547" s="236" t="s">
        <v>67</v>
      </c>
      <c r="D547" s="236"/>
      <c r="E547" s="241"/>
    </row>
    <row r="548" spans="1:9">
      <c r="A548" s="467"/>
      <c r="B548" s="215" t="s">
        <v>64</v>
      </c>
      <c r="C548" s="236" t="s">
        <v>68</v>
      </c>
      <c r="D548" s="236"/>
      <c r="E548" s="241"/>
    </row>
    <row r="549" spans="1:9">
      <c r="A549" s="496">
        <v>2</v>
      </c>
      <c r="B549" s="466" t="s">
        <v>707</v>
      </c>
      <c r="C549" s="466"/>
      <c r="D549" s="241">
        <f>SUM(D550:D554)</f>
        <v>0</v>
      </c>
      <c r="E549" s="241">
        <f>SUM(E550:E554)</f>
        <v>0</v>
      </c>
    </row>
    <row r="550" spans="1:9" ht="36" customHeight="1">
      <c r="A550" s="497"/>
      <c r="B550" s="215" t="s">
        <v>69</v>
      </c>
      <c r="C550" s="236" t="s">
        <v>73</v>
      </c>
      <c r="D550" s="241">
        <f>'(1) Budżet szczegółowy'!I549</f>
        <v>0</v>
      </c>
      <c r="E550" s="241">
        <f>'(3) Monitoring'!H536</f>
        <v>0</v>
      </c>
      <c r="F550" s="485"/>
      <c r="G550" s="486"/>
      <c r="H550" s="486"/>
      <c r="I550" s="486"/>
    </row>
    <row r="551" spans="1:9" ht="48">
      <c r="A551" s="497"/>
      <c r="B551" s="215" t="s">
        <v>70</v>
      </c>
      <c r="C551" s="236" t="s">
        <v>74</v>
      </c>
      <c r="D551" s="241">
        <f>'(1) Budżet szczegółowy'!J549</f>
        <v>0</v>
      </c>
      <c r="E551" s="241"/>
    </row>
    <row r="552" spans="1:9" ht="36">
      <c r="A552" s="497"/>
      <c r="B552" s="496" t="s">
        <v>71</v>
      </c>
      <c r="C552" s="236" t="s">
        <v>75</v>
      </c>
      <c r="D552" s="241">
        <f>'(1) Budżet szczegółowy'!K549</f>
        <v>0</v>
      </c>
      <c r="E552" s="241"/>
    </row>
    <row r="553" spans="1:9" ht="168">
      <c r="A553" s="497"/>
      <c r="B553" s="498"/>
      <c r="C553" s="242" t="s">
        <v>82</v>
      </c>
      <c r="D553" s="241"/>
      <c r="E553" s="241"/>
    </row>
    <row r="554" spans="1:9">
      <c r="A554" s="498"/>
      <c r="B554" s="215" t="s">
        <v>72</v>
      </c>
      <c r="C554" s="236" t="s">
        <v>76</v>
      </c>
      <c r="D554" s="241">
        <f>'(1) Budżet szczegółowy'!L549</f>
        <v>0</v>
      </c>
      <c r="E554" s="241"/>
    </row>
    <row r="555" spans="1:9">
      <c r="A555" s="467">
        <v>3</v>
      </c>
      <c r="B555" s="483" t="s">
        <v>708</v>
      </c>
      <c r="C555" s="483"/>
      <c r="D555" s="241">
        <f>SUM(D556:D557)</f>
        <v>0</v>
      </c>
      <c r="E555" s="241">
        <f>SUM(E556:E557)</f>
        <v>0</v>
      </c>
    </row>
    <row r="556" spans="1:9" ht="24">
      <c r="A556" s="467"/>
      <c r="B556" s="215" t="s">
        <v>46</v>
      </c>
      <c r="C556" s="236" t="s">
        <v>77</v>
      </c>
      <c r="D556" s="241">
        <f>'(1) Budżet szczegółowy'!M549</f>
        <v>0</v>
      </c>
      <c r="E556" s="241"/>
    </row>
    <row r="557" spans="1:9" ht="24">
      <c r="A557" s="467"/>
      <c r="B557" s="215" t="s">
        <v>47</v>
      </c>
      <c r="C557" s="236" t="s">
        <v>78</v>
      </c>
      <c r="D557" s="241">
        <f>'(1) Budżet szczegółowy'!N549</f>
        <v>0</v>
      </c>
      <c r="E557" s="241"/>
    </row>
    <row r="558" spans="1:9">
      <c r="A558" s="215">
        <v>4</v>
      </c>
      <c r="B558" s="483" t="s">
        <v>79</v>
      </c>
      <c r="C558" s="483"/>
      <c r="D558" s="243" t="e">
        <f>D546/$C$540</f>
        <v>#DIV/0!</v>
      </c>
      <c r="E558" s="243"/>
    </row>
    <row r="559" spans="1:9">
      <c r="A559" s="215">
        <v>5</v>
      </c>
      <c r="B559" s="483" t="s">
        <v>80</v>
      </c>
      <c r="C559" s="483"/>
      <c r="D559" s="243" t="e">
        <f>D549/$C$540</f>
        <v>#DIV/0!</v>
      </c>
      <c r="E559" s="243"/>
    </row>
    <row r="560" spans="1:9">
      <c r="A560" s="215">
        <v>6</v>
      </c>
      <c r="B560" s="483" t="s">
        <v>81</v>
      </c>
      <c r="C560" s="483"/>
      <c r="D560" s="243" t="e">
        <f>D555/$C$540</f>
        <v>#DIV/0!</v>
      </c>
      <c r="E560" s="243"/>
    </row>
    <row r="563" spans="1:7" ht="62.55" customHeight="1">
      <c r="A563" s="483" t="s">
        <v>709</v>
      </c>
      <c r="B563" s="483"/>
      <c r="C563" s="483"/>
      <c r="D563" s="483"/>
      <c r="E563" s="483"/>
    </row>
    <row r="564" spans="1:7" ht="46.95" customHeight="1">
      <c r="A564" s="484"/>
      <c r="B564" s="484"/>
      <c r="C564" s="484"/>
      <c r="D564" s="484"/>
      <c r="E564" s="484"/>
      <c r="F564" s="244"/>
      <c r="G564" s="244"/>
    </row>
    <row r="567" spans="1:7" ht="32.549999999999997" customHeight="1">
      <c r="A567" s="483" t="s">
        <v>710</v>
      </c>
      <c r="B567" s="483"/>
      <c r="C567" s="483"/>
      <c r="D567" s="483"/>
      <c r="E567" s="483"/>
    </row>
    <row r="568" spans="1:7" ht="49.5" customHeight="1">
      <c r="A568" s="482"/>
      <c r="B568" s="482"/>
      <c r="C568" s="482"/>
      <c r="D568" s="482"/>
      <c r="E568" s="482"/>
      <c r="F568" s="245"/>
      <c r="G568" s="245"/>
    </row>
  </sheetData>
  <mergeCells count="24">
    <mergeCell ref="F550:I550"/>
    <mergeCell ref="A2:D2"/>
    <mergeCell ref="A4:D4"/>
    <mergeCell ref="A539:B539"/>
    <mergeCell ref="E9:M9"/>
    <mergeCell ref="E10:H10"/>
    <mergeCell ref="A540:B540"/>
    <mergeCell ref="A517:B517"/>
    <mergeCell ref="A543:E543"/>
    <mergeCell ref="B544:C544"/>
    <mergeCell ref="A545:A548"/>
    <mergeCell ref="B545:C545"/>
    <mergeCell ref="A549:A554"/>
    <mergeCell ref="B549:C549"/>
    <mergeCell ref="B552:B553"/>
    <mergeCell ref="A568:E568"/>
    <mergeCell ref="A555:A557"/>
    <mergeCell ref="B555:C555"/>
    <mergeCell ref="B558:C558"/>
    <mergeCell ref="B559:C559"/>
    <mergeCell ref="B560:C560"/>
    <mergeCell ref="A563:E563"/>
    <mergeCell ref="A564:E564"/>
    <mergeCell ref="A567:E5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Instrukcja</vt:lpstr>
      <vt:lpstr>(1) Budżet szczegółowy</vt:lpstr>
      <vt:lpstr>(2) Rejestr wydatków</vt:lpstr>
      <vt:lpstr>(3) Monitoring</vt:lpstr>
      <vt:lpstr>(4) OFERTA-Kalkulacja kosztów</vt:lpstr>
      <vt:lpstr>(5) OFERTA-Źródła finansowania</vt:lpstr>
      <vt:lpstr>(6) OFERTA-Podział kosztów</vt:lpstr>
      <vt:lpstr>(7) SPRAWOZD.-Wydatki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Badurek, Robert</dc:creator>
  <cp:lastModifiedBy>Karolina</cp:lastModifiedBy>
  <dcterms:created xsi:type="dcterms:W3CDTF">2019-01-09T15:03:10Z</dcterms:created>
  <dcterms:modified xsi:type="dcterms:W3CDTF">2019-11-11T11:34:53Z</dcterms:modified>
</cp:coreProperties>
</file>